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Шк. ... Чек лист " sheetId="1" r:id="rId4"/>
    <sheet state="visible" name="Шк......Кол ОП в ОО" sheetId="2" r:id="rId5"/>
    <sheet state="visible" name="Памятка" sheetId="3" r:id="rId6"/>
    <sheet state="visible" name="Сводный график по школе" sheetId="4" r:id="rId7"/>
    <sheet state="visible" name="1а" sheetId="5" r:id="rId8"/>
    <sheet state="visible" name="1б" sheetId="6" r:id="rId9"/>
    <sheet state="visible" name="1в" sheetId="7" r:id="rId10"/>
    <sheet state="visible" name="1г" sheetId="8" r:id="rId11"/>
    <sheet state="visible" name="1д" sheetId="9" r:id="rId12"/>
    <sheet state="visible" name="2а" sheetId="10" r:id="rId13"/>
    <sheet state="visible" name="2б" sheetId="11" r:id="rId14"/>
    <sheet state="visible" name="2в" sheetId="12" r:id="rId15"/>
    <sheet state="visible" name="2г" sheetId="13" r:id="rId16"/>
    <sheet state="visible" name="2д" sheetId="14" r:id="rId17"/>
    <sheet state="visible" name="2е" sheetId="15" r:id="rId18"/>
    <sheet state="visible" name="3а" sheetId="16" r:id="rId19"/>
    <sheet state="visible" name="3б" sheetId="17" r:id="rId20"/>
    <sheet state="visible" name="3в" sheetId="18" r:id="rId21"/>
    <sheet state="visible" name="3г" sheetId="19" r:id="rId22"/>
    <sheet state="visible" name="3д" sheetId="20" r:id="rId23"/>
    <sheet state="visible" name="4а" sheetId="21" r:id="rId24"/>
    <sheet state="visible" name="4б" sheetId="22" r:id="rId25"/>
    <sheet state="visible" name="4в" sheetId="23" r:id="rId26"/>
    <sheet state="visible" name="4г" sheetId="24" r:id="rId27"/>
    <sheet state="visible" name="4д " sheetId="25" r:id="rId28"/>
    <sheet state="visible" name="5а,б,в,г,д" sheetId="26" r:id="rId29"/>
    <sheet state="visible" name="6а,б,в,г ,д" sheetId="27" r:id="rId30"/>
    <sheet state="visible" name="7а,б,в,г,д" sheetId="28" r:id="rId31"/>
    <sheet state="visible" name="8а,б,в,г,д" sheetId="29" r:id="rId32"/>
    <sheet state="visible" name="9а,б,в,г,д" sheetId="30" r:id="rId33"/>
    <sheet state="visible" name="10А,Б" sheetId="31" r:id="rId34"/>
    <sheet state="visible" name="11А,Б" sheetId="32" r:id="rId35"/>
  </sheets>
  <definedNames>
    <definedName hidden="1" localSheetId="3" name="_xlnm._FilterDatabase">'Сводный график по школе'!$A$3:$AM$178</definedName>
  </definedNames>
  <calcPr/>
</workbook>
</file>

<file path=xl/sharedStrings.xml><?xml version="1.0" encoding="utf-8"?>
<sst xmlns="http://schemas.openxmlformats.org/spreadsheetml/2006/main" count="2553" uniqueCount="184">
  <si>
    <t>Чек-лист сформированного графика проведения ОП (оценочных процедур)</t>
  </si>
  <si>
    <t>№ п/п</t>
  </si>
  <si>
    <t>КОД ОО 
(в каждой строке)</t>
  </si>
  <si>
    <t>ОО (наименование размещаем в каждой строке)</t>
  </si>
  <si>
    <t xml:space="preserve">Критерии </t>
  </si>
  <si>
    <t>2 класс</t>
  </si>
  <si>
    <t>3 класс</t>
  </si>
  <si>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</si>
  <si>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</si>
  <si>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</si>
  <si>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</si>
  <si>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</si>
  <si>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</si>
  <si>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</si>
  <si>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</si>
  <si>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МБОУ Школа № 86 г.о. Самара</t>
  </si>
  <si>
    <t>В график внесены ОП федерального, регионального, окружного уровней и уровня ОО (1-да/0-нет)</t>
  </si>
  <si>
    <t>ОП по каждому предмету в каждой параллели запланированы не чаще 1 раза в 2,5 недели (1-да/0-нет)</t>
  </si>
  <si>
    <t>Объем учебного времени, затрачиваемого на проведение ОП, не превышает 10 % от всего объема учебного времени, отводимого на изучение данного предмета в данной параллели в текущем учебном году. (1-да/0-нет)</t>
  </si>
  <si>
    <t>Административные работы (при необходимости) запланированы исходя из анализа качества образования в ОО в соответствии с планом ВШК (1-да/0-нет)</t>
  </si>
  <si>
    <t>ОП учителей (КР, ПР) запланированы в КТП в соответствии с рабочей программой по предмету и зафиксированы в графике проведения ОП (1-да/0-нет)</t>
  </si>
  <si>
    <t>Формы ОП, запланированных в рамках промежуточной атестации, утверждены распорядительным актом и зафиксированы в учебном плане ОО; сроки проведения ПА регламентированы в календарном учебном графике (1-да/0-нет)</t>
  </si>
  <si>
    <t>Ссылка на единый график ОП на сайте ОО в разделе "Сведения об образовательной организации" на главной странице подраздела "Документы"</t>
  </si>
  <si>
    <t xml:space="preserve">ФИО заместителя директора по учебно-воспитательной работе </t>
  </si>
  <si>
    <t>Потапова С.В.</t>
  </si>
  <si>
    <t>Красовский Д.А.</t>
  </si>
  <si>
    <t>Шведчикова Е.Н.</t>
  </si>
  <si>
    <t>Количество оценочных процедур в общеобразовательных организациях г.о.Самара в 2025-2026 учебном году</t>
  </si>
  <si>
    <t xml:space="preserve">Школа при необходимости может добавлять строки (н-р: русский язык (углубленный уровень)) </t>
  </si>
  <si>
    <t xml:space="preserve">ОП (оценочная процедура) - контрольная работа (проверочная работа, диагностическая работа) длительностью не менее 30 мин, выполняемая всеми обучающимися в классе одновременно </t>
  </si>
  <si>
    <t>Предмет</t>
  </si>
  <si>
    <t xml:space="preserve">2 класс
(кол-во часов в год на изучение предмета)
(34, 68, 102 и т.п.)
</t>
  </si>
  <si>
    <t>2 класс 
(кол-во ОП в год)</t>
  </si>
  <si>
    <t>2 класс ИТОГ</t>
  </si>
  <si>
    <t xml:space="preserve">3 класс
(кол-во часов в год на изучение предмета)
</t>
  </si>
  <si>
    <t>3 класс 
(кол-во ОП в год)</t>
  </si>
  <si>
    <t>3 класс ИТОГ</t>
  </si>
  <si>
    <t xml:space="preserve">4 класс
(кол-во часов в год на изучение предмета)
</t>
  </si>
  <si>
    <t>4 класс 
(кол-во ОП в год)</t>
  </si>
  <si>
    <t>4 класс ИТОГ</t>
  </si>
  <si>
    <t xml:space="preserve">5 класс
(кол-во часов в год на изучение предмета)
</t>
  </si>
  <si>
    <t>5 класс 
(кол-во ОП в год)</t>
  </si>
  <si>
    <t>5 класс ИТОГ</t>
  </si>
  <si>
    <t xml:space="preserve">6 класс
(кол-во часов в год на изучение предмета)
</t>
  </si>
  <si>
    <t>6 класс 
(кол-во ОП в год)</t>
  </si>
  <si>
    <t>6 класс ИТОГ</t>
  </si>
  <si>
    <t xml:space="preserve">7 класс
(кол-во часов в год на изучение предмета)
</t>
  </si>
  <si>
    <t>7 класс 
(кол-во ОП в год)</t>
  </si>
  <si>
    <t>7 класс ИТОГ</t>
  </si>
  <si>
    <t xml:space="preserve">8 класс
(кол-во часов в год на изучение предмета)
</t>
  </si>
  <si>
    <t>8 класс 
(кол-во ОП в год)</t>
  </si>
  <si>
    <t>8 класс ИТОГ</t>
  </si>
  <si>
    <t xml:space="preserve">9 класс
(кол-во часов в год на изучение предмета)
</t>
  </si>
  <si>
    <t>9 класс 
(кол-во ОП в год)</t>
  </si>
  <si>
    <t>9 класс ИТОГ</t>
  </si>
  <si>
    <t xml:space="preserve">10 класс
(кол-во часов в год на изучение предмета)
</t>
  </si>
  <si>
    <t>10 класс 
(кол-во ОП в год)</t>
  </si>
  <si>
    <t>10 класс ИТОГ</t>
  </si>
  <si>
    <t xml:space="preserve">11 класс
(кол-во часов в год на изучение предмета)
</t>
  </si>
  <si>
    <t>11 класс 
(кол-во ОП в год)</t>
  </si>
  <si>
    <t>11 класс ИТОГ</t>
  </si>
  <si>
    <t xml:space="preserve">МБОУ Школа №        г.о. Самара </t>
  </si>
  <si>
    <t>Русский язык</t>
  </si>
  <si>
    <t>204 и более</t>
  </si>
  <si>
    <t>Литература/Литературное чтение</t>
  </si>
  <si>
    <t xml:space="preserve">Иностранный язык (английский) </t>
  </si>
  <si>
    <t>Математика</t>
  </si>
  <si>
    <t xml:space="preserve">Математика (углубленое изучение) </t>
  </si>
  <si>
    <t>Окружающий мир</t>
  </si>
  <si>
    <t>Изобразительное искусство</t>
  </si>
  <si>
    <t>Музыка</t>
  </si>
  <si>
    <t>Труд (технология)</t>
  </si>
  <si>
    <t>Физическая культура</t>
  </si>
  <si>
    <t>ОРКСЭ</t>
  </si>
  <si>
    <t>ОДНКР</t>
  </si>
  <si>
    <t>Информатика</t>
  </si>
  <si>
    <t>Обществознание</t>
  </si>
  <si>
    <t>История/История России.Всеобщая история</t>
  </si>
  <si>
    <t>География</t>
  </si>
  <si>
    <t xml:space="preserve">Биология </t>
  </si>
  <si>
    <t xml:space="preserve">Биология (углубленный уровень) </t>
  </si>
  <si>
    <t>Физика</t>
  </si>
  <si>
    <t xml:space="preserve">Физика (углубленнвй уровень) </t>
  </si>
  <si>
    <t>Химия</t>
  </si>
  <si>
    <t xml:space="preserve">Химия (углубленный уровень) </t>
  </si>
  <si>
    <t xml:space="preserve">Литература (углубленный уровень) </t>
  </si>
  <si>
    <t xml:space="preserve">Иностранный язык (английский)  углубленный уровень </t>
  </si>
  <si>
    <t xml:space="preserve">История (углубленный уровень) </t>
  </si>
  <si>
    <t>ОБЗР</t>
  </si>
  <si>
    <t>ФИО зам. директора по УВР</t>
  </si>
  <si>
    <t>Единый график оценочных процедур в МБОУ "Школа № 86"  г.о.Самара</t>
  </si>
  <si>
    <t>Период проведения оценочной процедуры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</si>
  <si>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</si>
  <si>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</si>
  <si>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</si>
  <si>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</si>
  <si>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</si>
  <si>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</si>
  <si>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</si>
  <si>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</si>
  <si>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</si>
  <si>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Учеьбный предмет</t>
  </si>
  <si>
    <t>Класс</t>
  </si>
  <si>
    <t>Федеральные</t>
  </si>
  <si>
    <t>Административные</t>
  </si>
  <si>
    <t>в рабочей программе</t>
  </si>
  <si>
    <t>Всего</t>
  </si>
  <si>
    <t>ИТОГО ЗА ГОД</t>
  </si>
  <si>
    <t>Начальное общее образование</t>
  </si>
  <si>
    <t>1 класс</t>
  </si>
  <si>
    <t>Литературное чтение</t>
  </si>
  <si>
    <t>Технология</t>
  </si>
  <si>
    <t>Родной (русский) язык</t>
  </si>
  <si>
    <t>Литературное чтение на родном (русском) языке</t>
  </si>
  <si>
    <t>Английский язык</t>
  </si>
  <si>
    <t>Основное общеее образование</t>
  </si>
  <si>
    <t>Литература</t>
  </si>
  <si>
    <t>Математика (базовый уровень)</t>
  </si>
  <si>
    <t>История</t>
  </si>
  <si>
    <t>Биология (базовый уровень)</t>
  </si>
  <si>
    <t>Введение в естественнонаучные предметы</t>
  </si>
  <si>
    <t xml:space="preserve"> </t>
  </si>
  <si>
    <t>Алгебра</t>
  </si>
  <si>
    <t>Геометрия</t>
  </si>
  <si>
    <t>Вероятность и статистика</t>
  </si>
  <si>
    <t xml:space="preserve">Физика (базовый уровень) </t>
  </si>
  <si>
    <t>Химия (базовый уровень)</t>
  </si>
  <si>
    <t>Физика (базовый уровень)</t>
  </si>
  <si>
    <t>Среднее общее образование</t>
  </si>
  <si>
    <t>Русский язык (базовый уровень)</t>
  </si>
  <si>
    <t xml:space="preserve">Литература (базовый уровень) </t>
  </si>
  <si>
    <t>Английский язык (базовый уровень)</t>
  </si>
  <si>
    <t>Английский язык (углубленный уровень)</t>
  </si>
  <si>
    <t>Алгебра (базовый уровень)</t>
  </si>
  <si>
    <t>Алгебра (углубленный уровень)</t>
  </si>
  <si>
    <t>Геометрия (базовый уровень)</t>
  </si>
  <si>
    <t>Геометрия (углубленный уровень)</t>
  </si>
  <si>
    <t>Вероятность и статистика (базовый уровень)</t>
  </si>
  <si>
    <t>Вероятность и статистика (углубленный)</t>
  </si>
  <si>
    <t>История (базовый уровень)</t>
  </si>
  <si>
    <t>История (углубленный уровень)</t>
  </si>
  <si>
    <t>Обществознание (базовый уровень)</t>
  </si>
  <si>
    <t>Обществознание (углубленный)</t>
  </si>
  <si>
    <t>Биология (углубленный уровень)</t>
  </si>
  <si>
    <t>Физика (углубленный уровень)</t>
  </si>
  <si>
    <t>Химия (углубленный уровень)</t>
  </si>
  <si>
    <t>Информатика (базовый уровень)</t>
  </si>
  <si>
    <t>География (базовый уровень)</t>
  </si>
  <si>
    <t>ВСЕГО</t>
  </si>
  <si>
    <t>График оценочных процедур (контрольных работ, тестов, диагностических работ, диктантов) по классу в соответствии с рабочей программой по предмету</t>
  </si>
  <si>
    <t>1а</t>
  </si>
  <si>
    <t>Учебный предмет</t>
  </si>
  <si>
    <t>1 неделя</t>
  </si>
  <si>
    <t>2 неделя</t>
  </si>
  <si>
    <t>3 неделя</t>
  </si>
  <si>
    <t>4 неделя</t>
  </si>
  <si>
    <t>ВСЕГО за год</t>
  </si>
  <si>
    <t>1б</t>
  </si>
  <si>
    <t>1в</t>
  </si>
  <si>
    <t>1г</t>
  </si>
  <si>
    <t>2а</t>
  </si>
  <si>
    <t>2б</t>
  </si>
  <si>
    <t>2в</t>
  </si>
  <si>
    <t>2г</t>
  </si>
  <si>
    <t>3а</t>
  </si>
  <si>
    <t>3б</t>
  </si>
  <si>
    <t>3в</t>
  </si>
  <si>
    <t>3г</t>
  </si>
  <si>
    <t>3д</t>
  </si>
  <si>
    <t>4а</t>
  </si>
  <si>
    <t>4б</t>
  </si>
  <si>
    <t>4в</t>
  </si>
  <si>
    <t>4г</t>
  </si>
  <si>
    <t>4д</t>
  </si>
  <si>
    <t xml:space="preserve">5а,б,в,г,д </t>
  </si>
  <si>
    <t>Вcего за год</t>
  </si>
  <si>
    <t>Всего часов</t>
  </si>
  <si>
    <t>Процент оценочных процедур ( не более 10%)</t>
  </si>
  <si>
    <t>6а,б,в,г,д</t>
  </si>
  <si>
    <t>7а,б,в,г,д</t>
  </si>
  <si>
    <t>8а,б,в,г,д</t>
  </si>
  <si>
    <t>9а,б,в,г,д</t>
  </si>
  <si>
    <t>10а,б</t>
  </si>
  <si>
    <t>11а,б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</si>
</sst>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26">
    <font>
      <sz val="11.0"/>
      <color rgb="FF000000"/>
      <name val="Calibri"/>
      <scheme val="minor"/>
    </font>
    <font>
      <sz val="11.0"/>
      <color theme="1"/>
      <name val="Calibri"/>
    </font>
    <font>
      <b/>
      <sz val="12.0"/>
      <color theme="1"/>
      <name val="Times New Roman"/>
    </font>
    <font>
      <b/>
      <sz val="14.0"/>
      <color theme="1"/>
      <name val="Times New Roman"/>
    </font>
    <font>
      <sz val="12.0"/>
      <color theme="1"/>
      <name val="Calibri"/>
    </font>
    <font>
      <sz val="12.0"/>
      <color theme="1"/>
      <name val="Times New Roman"/>
    </font>
    <font>
      <sz val="14.0"/>
      <color theme="1"/>
      <name val="Times New Roman"/>
    </font>
    <font>
      <sz val="11.0"/>
      <color theme="1"/>
      <name val="Times New Roman"/>
    </font>
    <font>
      <b/>
      <sz val="16.0"/>
      <color theme="1"/>
      <name val="Times New Roman"/>
    </font>
    <font>
      <sz val="16.0"/>
      <color rgb="FFC00000"/>
      <name val="Times New Roman"/>
    </font>
    <font>
      <sz val="14.0"/>
      <color rgb="FFC00000"/>
      <name val="Times New Roman"/>
    </font>
    <font>
      <sz val="16.0"/>
      <color theme="1"/>
      <name val="Calibri"/>
    </font>
    <font>
      <sz val="11.0"/>
      <color rgb="FF000000"/>
      <name val="Times New Roman"/>
    </font>
    <font>
      <sz val="10.0"/>
      <color theme="1"/>
      <name val="Times New Roman"/>
    </font>
    <font>
      <b/>
      <sz val="12.0"/>
      <color rgb="FF000000"/>
      <name val="Times New Roman"/>
    </font>
    <font/>
    <font>
      <b/>
      <sz val="11.0"/>
      <color rgb="FF000000"/>
      <name val="Times New Roman"/>
    </font>
    <font>
      <sz val="11.0"/>
      <color rgb="FF000000"/>
      <name val="Arial"/>
    </font>
    <font>
      <b/>
      <sz val="14.0"/>
      <color rgb="FF000000"/>
      <name val="Times New Roman"/>
    </font>
    <font>
      <color theme="1"/>
      <name val="Calibri"/>
      <scheme val="minor"/>
    </font>
    <font>
      <sz val="11.0"/>
      <color rgb="FF000000"/>
      <name val="Calibri"/>
    </font>
    <font>
      <sz val="11.0"/>
      <color theme="1"/>
      <name val="Arial"/>
    </font>
    <font>
      <b/>
      <sz val="11.0"/>
      <color theme="1"/>
      <name val="Times New Roman"/>
    </font>
    <font>
      <b/>
      <sz val="11.0"/>
      <color rgb="FF000000"/>
      <name val="Arial"/>
    </font>
    <font>
      <sz val="14.0"/>
      <color rgb="FF000000"/>
      <name val="Times New Roman"/>
    </font>
    <font>
      <sz val="14.0"/>
      <color rgb="FF000000"/>
      <name val="Calibri"/>
    </font>
  </fonts>
  <fills count="12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CCFFCC"/>
        <bgColor rgb="FFCCFFCC"/>
      </patternFill>
    </fill>
    <fill>
      <patternFill patternType="solid">
        <fgColor rgb="FFFEF2CB"/>
        <bgColor rgb="FFFEF2CB"/>
      </patternFill>
    </fill>
    <fill>
      <patternFill patternType="solid">
        <fgColor rgb="FF9999FF"/>
        <bgColor rgb="FF9999FF"/>
      </patternFill>
    </fill>
    <fill>
      <patternFill patternType="solid">
        <fgColor rgb="FFCCCCFF"/>
        <bgColor rgb="FFCCCCFF"/>
      </patternFill>
    </fill>
    <fill>
      <patternFill patternType="solid">
        <fgColor rgb="FFFFCC99"/>
        <bgColor rgb="FFFFCC99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9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1" fillId="0" fontId="4" numFmtId="0" xfId="0" applyAlignment="1" applyBorder="1" applyFont="1">
      <alignment shrinkToFit="0" vertical="center" wrapText="1"/>
    </xf>
    <xf borderId="1" fillId="0" fontId="5" numFmtId="0" xfId="0" applyAlignment="1" applyBorder="1" applyFont="1">
      <alignment shrinkToFit="0" vertical="center" wrapText="1"/>
    </xf>
    <xf borderId="1" fillId="0" fontId="5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vertical="center"/>
    </xf>
    <xf borderId="1" fillId="2" fontId="5" numFmtId="0" xfId="0" applyAlignment="1" applyBorder="1" applyFill="1" applyFont="1">
      <alignment shrinkToFit="0" vertical="center" wrapText="1"/>
    </xf>
    <xf borderId="1" fillId="2" fontId="5" numFmtId="0" xfId="0" applyAlignment="1" applyBorder="1" applyFont="1">
      <alignment shrinkToFit="0" vertical="top" wrapText="1"/>
    </xf>
    <xf borderId="1" fillId="2" fontId="7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shrinkToFit="0" vertical="top" wrapText="1"/>
    </xf>
    <xf borderId="0" fillId="0" fontId="1" numFmtId="0" xfId="0" applyAlignment="1" applyFont="1">
      <alignment shrinkToFit="0" wrapText="1"/>
    </xf>
    <xf borderId="0" fillId="0" fontId="4" numFmtId="0" xfId="0" applyAlignment="1" applyFont="1">
      <alignment vertical="top"/>
    </xf>
    <xf borderId="0" fillId="0" fontId="8" numFmtId="0" xfId="0" applyFont="1"/>
    <xf borderId="0" fillId="0" fontId="9" numFmtId="0" xfId="0" applyFont="1"/>
    <xf borderId="0" fillId="0" fontId="10" numFmtId="0" xfId="0" applyFont="1"/>
    <xf borderId="0" fillId="0" fontId="11" numFmtId="0" xfId="0" applyFont="1"/>
    <xf borderId="1" fillId="0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3" fontId="7" numFmtId="0" xfId="0" applyAlignment="1" applyBorder="1" applyFill="1" applyFont="1">
      <alignment horizontal="center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12" numFmtId="0" xfId="0" applyAlignment="1" applyBorder="1" applyFont="1">
      <alignment shrinkToFit="0" wrapText="1"/>
    </xf>
    <xf borderId="1" fillId="0" fontId="1" numFmtId="0" xfId="0" applyBorder="1" applyFont="1"/>
    <xf borderId="1" fillId="3" fontId="1" numFmtId="0" xfId="0" applyBorder="1" applyFont="1"/>
    <xf borderId="1" fillId="0" fontId="1" numFmtId="0" xfId="0" applyAlignment="1" applyBorder="1" applyFont="1">
      <alignment shrinkToFit="0" wrapText="1"/>
    </xf>
    <xf borderId="1" fillId="0" fontId="6" numFmtId="0" xfId="0" applyBorder="1" applyFont="1"/>
    <xf borderId="1" fillId="4" fontId="13" numFmtId="0" xfId="0" applyAlignment="1" applyBorder="1" applyFill="1" applyFont="1">
      <alignment shrinkToFit="0" vertical="top" wrapText="1"/>
    </xf>
    <xf borderId="1" fillId="2" fontId="7" numFmtId="0" xfId="0" applyAlignment="1" applyBorder="1" applyFont="1">
      <alignment shrinkToFit="0" wrapText="1"/>
    </xf>
    <xf borderId="2" fillId="0" fontId="14" numFmtId="0" xfId="0" applyAlignment="1" applyBorder="1" applyFont="1">
      <alignment horizontal="center"/>
    </xf>
    <xf borderId="3" fillId="0" fontId="15" numFmtId="0" xfId="0" applyBorder="1" applyFont="1"/>
    <xf borderId="4" fillId="0" fontId="15" numFmtId="0" xfId="0" applyBorder="1" applyFont="1"/>
    <xf borderId="2" fillId="0" fontId="16" numFmtId="0" xfId="0" applyAlignment="1" applyBorder="1" applyFont="1">
      <alignment horizontal="center"/>
    </xf>
    <xf borderId="1" fillId="0" fontId="16" numFmtId="0" xfId="0" applyAlignment="1" applyBorder="1" applyFont="1">
      <alignment horizontal="center" vertical="center"/>
    </xf>
    <xf borderId="1" fillId="0" fontId="16" numFmtId="0" xfId="0" applyAlignment="1" applyBorder="1" applyFont="1">
      <alignment horizontal="center" textRotation="90" vertical="center"/>
    </xf>
    <xf borderId="1" fillId="5" fontId="16" numFmtId="0" xfId="0" applyAlignment="1" applyBorder="1" applyFill="1" applyFont="1">
      <alignment horizontal="center" textRotation="90" vertical="center"/>
    </xf>
    <xf borderId="5" fillId="0" fontId="16" numFmtId="0" xfId="0" applyAlignment="1" applyBorder="1" applyFont="1">
      <alignment horizontal="center" textRotation="90" vertical="center"/>
    </xf>
    <xf borderId="0" fillId="0" fontId="17" numFmtId="0" xfId="0" applyAlignment="1" applyFont="1">
      <alignment horizontal="center" vertical="center"/>
    </xf>
    <xf borderId="2" fillId="6" fontId="16" numFmtId="0" xfId="0" applyAlignment="1" applyBorder="1" applyFill="1" applyFont="1">
      <alignment horizontal="center"/>
    </xf>
    <xf borderId="1" fillId="7" fontId="16" numFmtId="0" xfId="0" applyBorder="1" applyFill="1" applyFont="1"/>
    <xf borderId="1" fillId="7" fontId="12" numFmtId="0" xfId="0" applyAlignment="1" applyBorder="1" applyFont="1">
      <alignment horizontal="center"/>
    </xf>
    <xf borderId="1" fillId="7" fontId="12" numFmtId="0" xfId="0" applyBorder="1" applyFont="1"/>
    <xf borderId="6" fillId="7" fontId="12" numFmtId="0" xfId="0" applyBorder="1" applyFont="1"/>
    <xf borderId="1" fillId="8" fontId="17" numFmtId="0" xfId="0" applyAlignment="1" applyBorder="1" applyFill="1" applyFont="1">
      <alignment horizontal="center" vertical="center"/>
    </xf>
    <xf borderId="1" fillId="0" fontId="12" numFmtId="0" xfId="0" applyBorder="1" applyFont="1"/>
    <xf borderId="1" fillId="0" fontId="12" numFmtId="0" xfId="0" applyAlignment="1" applyBorder="1" applyFont="1">
      <alignment horizontal="center"/>
    </xf>
    <xf borderId="1" fillId="5" fontId="12" numFmtId="0" xfId="0" applyBorder="1" applyFont="1"/>
    <xf borderId="6" fillId="5" fontId="12" numFmtId="0" xfId="0" applyBorder="1" applyFont="1"/>
    <xf borderId="1" fillId="0" fontId="16" numFmtId="0" xfId="0" applyBorder="1" applyFont="1"/>
    <xf borderId="7" fillId="7" fontId="12" numFmtId="0" xfId="0" applyBorder="1" applyFont="1"/>
    <xf borderId="8" fillId="7" fontId="12" numFmtId="0" xfId="0" applyBorder="1" applyFont="1"/>
    <xf borderId="0" fillId="0" fontId="12" numFmtId="0" xfId="0" applyFont="1"/>
    <xf borderId="6" fillId="7" fontId="12" numFmtId="0" xfId="0" applyAlignment="1" applyBorder="1" applyFont="1">
      <alignment horizontal="center"/>
    </xf>
    <xf borderId="6" fillId="9" fontId="16" numFmtId="0" xfId="0" applyBorder="1" applyFill="1" applyFont="1"/>
    <xf borderId="9" fillId="9" fontId="16" numFmtId="0" xfId="0" applyBorder="1" applyFont="1"/>
    <xf borderId="1" fillId="9" fontId="16" numFmtId="0" xfId="0" applyBorder="1" applyFont="1"/>
    <xf borderId="1" fillId="7" fontId="18" numFmtId="0" xfId="0" applyAlignment="1" applyBorder="1" applyFont="1">
      <alignment horizontal="center"/>
    </xf>
    <xf borderId="2" fillId="0" fontId="12" numFmtId="0" xfId="0" applyAlignment="1" applyBorder="1" applyFont="1">
      <alignment horizontal="center"/>
    </xf>
    <xf borderId="1" fillId="8" fontId="17" numFmtId="164" xfId="0" applyAlignment="1" applyBorder="1" applyFont="1" applyNumberFormat="1">
      <alignment horizontal="center" vertical="center"/>
    </xf>
    <xf borderId="0" fillId="0" fontId="19" numFmtId="0" xfId="0" applyFont="1"/>
    <xf borderId="2" fillId="0" fontId="20" numFmtId="0" xfId="0" applyAlignment="1" applyBorder="1" applyFont="1">
      <alignment horizontal="center"/>
    </xf>
    <xf borderId="1" fillId="0" fontId="17" numFmtId="0" xfId="0" applyBorder="1" applyFont="1"/>
    <xf borderId="1" fillId="5" fontId="20" numFmtId="0" xfId="0" applyBorder="1" applyFont="1"/>
    <xf borderId="0" fillId="0" fontId="20" numFmtId="0" xfId="0" applyAlignment="1" applyFont="1">
      <alignment horizontal="center"/>
    </xf>
    <xf borderId="10" fillId="5" fontId="20" numFmtId="0" xfId="0" applyBorder="1" applyFont="1"/>
    <xf borderId="1" fillId="0" fontId="16" numFmtId="0" xfId="0" applyAlignment="1" applyBorder="1" applyFont="1">
      <alignment horizontal="right"/>
    </xf>
    <xf borderId="2" fillId="10" fontId="16" numFmtId="0" xfId="0" applyAlignment="1" applyBorder="1" applyFill="1" applyFont="1">
      <alignment horizontal="left"/>
    </xf>
    <xf borderId="1" fillId="0" fontId="16" numFmtId="0" xfId="0" applyAlignment="1" applyBorder="1" applyFont="1">
      <alignment horizontal="right" textRotation="90"/>
    </xf>
    <xf borderId="1" fillId="11" fontId="16" numFmtId="0" xfId="0" applyAlignment="1" applyBorder="1" applyFill="1" applyFont="1">
      <alignment horizontal="right" textRotation="90"/>
    </xf>
    <xf borderId="0" fillId="0" fontId="17" numFmtId="0" xfId="0" applyFont="1"/>
    <xf borderId="1" fillId="11" fontId="12" numFmtId="0" xfId="0" applyBorder="1" applyFont="1"/>
    <xf borderId="1" fillId="0" fontId="7" numFmtId="0" xfId="0" applyBorder="1" applyFont="1"/>
    <xf borderId="1" fillId="11" fontId="7" numFmtId="0" xfId="0" applyBorder="1" applyFont="1"/>
    <xf borderId="0" fillId="0" fontId="21" numFmtId="0" xfId="0" applyFont="1"/>
    <xf borderId="10" fillId="11" fontId="20" numFmtId="0" xfId="0" applyBorder="1" applyFont="1"/>
    <xf borderId="1" fillId="0" fontId="20" numFmtId="0" xfId="0" applyBorder="1" applyFont="1"/>
    <xf borderId="1" fillId="11" fontId="20" numFmtId="0" xfId="0" applyBorder="1" applyFont="1"/>
    <xf borderId="1" fillId="0" fontId="22" numFmtId="0" xfId="0" applyBorder="1" applyFont="1"/>
    <xf borderId="0" fillId="0" fontId="16" numFmtId="0" xfId="0" applyFont="1"/>
    <xf borderId="0" fillId="0" fontId="23" numFmtId="0" xfId="0" applyFont="1"/>
    <xf borderId="1" fillId="0" fontId="24" numFmtId="0" xfId="0" applyBorder="1" applyFont="1"/>
    <xf borderId="1" fillId="11" fontId="24" numFmtId="0" xfId="0" applyBorder="1" applyFont="1"/>
    <xf borderId="0" fillId="0" fontId="24" numFmtId="0" xfId="0" applyFont="1"/>
    <xf borderId="1" fillId="11" fontId="6" numFmtId="0" xfId="0" applyBorder="1" applyFont="1"/>
    <xf borderId="1" fillId="0" fontId="25" numFmtId="0" xfId="0" applyBorder="1" applyFont="1"/>
    <xf borderId="1" fillId="11" fontId="25" numFmtId="0" xfId="0" applyBorder="1" applyFont="1"/>
    <xf borderId="11" fillId="0" fontId="12" numFmtId="0" xfId="0" applyBorder="1" applyFont="1"/>
    <xf borderId="7" fillId="11" fontId="12" numFmtId="0" xfId="0" applyBorder="1" applyFont="1"/>
    <xf borderId="1" fillId="0" fontId="16" numFmtId="0" xfId="0" applyAlignment="1" applyBorder="1" applyFont="1">
      <alignment horizontal="center" shrinkToFit="0" vertical="center" wrapText="1"/>
    </xf>
    <xf borderId="1" fillId="8" fontId="12" numFmtId="0" xfId="0" applyAlignment="1" applyBorder="1" applyFont="1">
      <alignment horizontal="center" shrinkToFit="0" vertical="center" wrapText="1"/>
    </xf>
    <xf borderId="1" fillId="0" fontId="12" numFmtId="0" xfId="0" applyAlignment="1" applyBorder="1" applyFont="1">
      <alignment horizontal="center" shrinkToFit="0" wrapText="1"/>
    </xf>
    <xf borderId="1" fillId="8" fontId="12" numFmtId="164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2</xdr:row>
      <xdr:rowOff>0</xdr:rowOff>
    </xdr:from>
    <xdr:ext cx="7934325" cy="405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2" width="17.0"/>
    <col customWidth="1" min="3" max="3" width="30.43"/>
    <col customWidth="1" min="4" max="4" width="77.29"/>
    <col customWidth="1" min="5" max="5" width="9.0"/>
    <col customWidth="1" min="6" max="6" width="10.14"/>
    <col customWidth="1" min="7" max="7" width="10.29"/>
    <col customWidth="1" min="8" max="8" width="11.43"/>
    <col customWidth="1" min="9" max="9" width="10.71"/>
    <col customWidth="1" min="10" max="10" width="10.29"/>
    <col customWidth="1" min="11" max="11" width="11.71"/>
    <col customWidth="1" min="12" max="13" width="10.71"/>
    <col customWidth="1" min="14" max="14" width="10.29"/>
    <col customWidth="1" min="15" max="26" width="9.0"/>
  </cols>
  <sheetData>
    <row r="1" ht="24.75" customHeight="1">
      <c r="A1" s="1"/>
      <c r="B1" s="1"/>
      <c r="C1" s="1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1"/>
      <c r="B2" s="1"/>
      <c r="C2" s="1"/>
      <c r="D2" s="4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4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5" t="s">
        <v>1</v>
      </c>
      <c r="B4" s="6" t="s">
        <v>2</v>
      </c>
      <c r="C4" s="6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7" t="s">
        <v>8</v>
      </c>
      <c r="I4" s="7" t="s">
        <v>9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2.0" customHeight="1">
      <c r="A5" s="8">
        <v>1.0</v>
      </c>
      <c r="B5" s="9">
        <v>6.31202727E9</v>
      </c>
      <c r="C5" s="7" t="s">
        <v>15</v>
      </c>
      <c r="D5" s="6" t="s">
        <v>16</v>
      </c>
      <c r="E5" s="10">
        <v>1.0</v>
      </c>
      <c r="F5" s="10">
        <v>1.0</v>
      </c>
      <c r="G5" s="10">
        <v>1.0</v>
      </c>
      <c r="H5" s="10">
        <v>1.0</v>
      </c>
      <c r="I5" s="10">
        <v>1.0</v>
      </c>
      <c r="J5" s="10">
        <v>1.0</v>
      </c>
      <c r="K5" s="10">
        <v>1.0</v>
      </c>
      <c r="L5" s="10">
        <v>1.0</v>
      </c>
      <c r="M5" s="10">
        <v>1.0</v>
      </c>
      <c r="N5" s="10">
        <v>1.0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38.25" customHeight="1">
      <c r="A6" s="8">
        <v>2.0</v>
      </c>
      <c r="B6" s="9">
        <v>6.31202727E9</v>
      </c>
      <c r="C6" s="7" t="s">
        <v>15</v>
      </c>
      <c r="D6" s="6" t="s">
        <v>17</v>
      </c>
      <c r="E6" s="10">
        <v>1.0</v>
      </c>
      <c r="F6" s="10">
        <v>1.0</v>
      </c>
      <c r="G6" s="10">
        <v>1.0</v>
      </c>
      <c r="H6" s="10">
        <v>1.0</v>
      </c>
      <c r="I6" s="10">
        <v>1.0</v>
      </c>
      <c r="J6" s="10">
        <v>1.0</v>
      </c>
      <c r="K6" s="10">
        <v>1.0</v>
      </c>
      <c r="L6" s="10">
        <v>1.0</v>
      </c>
      <c r="M6" s="10">
        <v>1.0</v>
      </c>
      <c r="N6" s="10">
        <v>1.0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8">
        <v>3.0</v>
      </c>
      <c r="B7" s="9">
        <v>6.31202727E9</v>
      </c>
      <c r="C7" s="7" t="s">
        <v>15</v>
      </c>
      <c r="D7" s="6" t="s">
        <v>18</v>
      </c>
      <c r="E7" s="10">
        <v>1.0</v>
      </c>
      <c r="F7" s="10">
        <v>1.0</v>
      </c>
      <c r="G7" s="10">
        <v>1.0</v>
      </c>
      <c r="H7" s="10">
        <v>1.0</v>
      </c>
      <c r="I7" s="10">
        <v>1.0</v>
      </c>
      <c r="J7" s="10">
        <v>1.0</v>
      </c>
      <c r="K7" s="10">
        <v>1.0</v>
      </c>
      <c r="L7" s="10">
        <v>1.0</v>
      </c>
      <c r="M7" s="10">
        <v>1.0</v>
      </c>
      <c r="N7" s="10">
        <v>1.0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37.5" customHeight="1">
      <c r="A8" s="8">
        <v>4.0</v>
      </c>
      <c r="B8" s="9">
        <v>6.31202727E9</v>
      </c>
      <c r="C8" s="7" t="s">
        <v>15</v>
      </c>
      <c r="D8" s="6" t="s">
        <v>19</v>
      </c>
      <c r="E8" s="10">
        <v>1.0</v>
      </c>
      <c r="F8" s="10">
        <v>1.0</v>
      </c>
      <c r="G8" s="10">
        <v>1.0</v>
      </c>
      <c r="H8" s="10">
        <v>1.0</v>
      </c>
      <c r="I8" s="10">
        <v>1.0</v>
      </c>
      <c r="J8" s="10">
        <v>1.0</v>
      </c>
      <c r="K8" s="10">
        <v>1.0</v>
      </c>
      <c r="L8" s="10">
        <v>1.0</v>
      </c>
      <c r="M8" s="10">
        <v>1.0</v>
      </c>
      <c r="N8" s="10">
        <v>1.0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38.25" customHeight="1">
      <c r="A9" s="8">
        <v>5.0</v>
      </c>
      <c r="B9" s="9">
        <v>6.31202727E9</v>
      </c>
      <c r="C9" s="7" t="s">
        <v>15</v>
      </c>
      <c r="D9" s="6" t="s">
        <v>20</v>
      </c>
      <c r="E9" s="10">
        <v>1.0</v>
      </c>
      <c r="F9" s="10">
        <v>1.0</v>
      </c>
      <c r="G9" s="10">
        <v>1.0</v>
      </c>
      <c r="H9" s="10">
        <v>1.0</v>
      </c>
      <c r="I9" s="10">
        <v>1.0</v>
      </c>
      <c r="J9" s="10">
        <v>1.0</v>
      </c>
      <c r="K9" s="10">
        <v>1.0</v>
      </c>
      <c r="L9" s="10">
        <v>1.0</v>
      </c>
      <c r="M9" s="10">
        <v>1.0</v>
      </c>
      <c r="N9" s="10">
        <v>1.0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45.75" customHeight="1">
      <c r="A10" s="8">
        <v>6.0</v>
      </c>
      <c r="B10" s="9">
        <v>6.31202727E9</v>
      </c>
      <c r="C10" s="7" t="s">
        <v>15</v>
      </c>
      <c r="D10" s="6" t="s">
        <v>21</v>
      </c>
      <c r="E10" s="10">
        <v>1.0</v>
      </c>
      <c r="F10" s="10">
        <v>1.0</v>
      </c>
      <c r="G10" s="10">
        <v>1.0</v>
      </c>
      <c r="H10" s="10">
        <v>1.0</v>
      </c>
      <c r="I10" s="10">
        <v>1.0</v>
      </c>
      <c r="J10" s="10">
        <v>1.0</v>
      </c>
      <c r="K10" s="10">
        <v>1.0</v>
      </c>
      <c r="L10" s="10">
        <v>1.0</v>
      </c>
      <c r="M10" s="10">
        <v>1.0</v>
      </c>
      <c r="N10" s="10">
        <v>1.0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45.75" customHeight="1">
      <c r="A11" s="8">
        <v>7.0</v>
      </c>
      <c r="B11" s="9">
        <v>6.31202727E9</v>
      </c>
      <c r="C11" s="7" t="s">
        <v>15</v>
      </c>
      <c r="D11" s="11" t="s">
        <v>22</v>
      </c>
      <c r="E11" s="10">
        <v>1.0</v>
      </c>
      <c r="F11" s="10">
        <v>1.0</v>
      </c>
      <c r="G11" s="10">
        <v>1.0</v>
      </c>
      <c r="H11" s="10">
        <v>1.0</v>
      </c>
      <c r="I11" s="10">
        <v>1.0</v>
      </c>
      <c r="J11" s="10">
        <v>1.0</v>
      </c>
      <c r="K11" s="10">
        <v>1.0</v>
      </c>
      <c r="L11" s="10">
        <v>1.0</v>
      </c>
      <c r="M11" s="10">
        <v>1.0</v>
      </c>
      <c r="N11" s="10">
        <v>1.0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8">
        <v>8.0</v>
      </c>
      <c r="B12" s="9">
        <v>6.31202727E9</v>
      </c>
      <c r="C12" s="7" t="s">
        <v>15</v>
      </c>
      <c r="D12" s="12" t="s">
        <v>23</v>
      </c>
      <c r="E12" s="13" t="s">
        <v>24</v>
      </c>
      <c r="F12" s="13" t="s">
        <v>24</v>
      </c>
      <c r="G12" s="13" t="s">
        <v>24</v>
      </c>
      <c r="H12" s="13" t="s">
        <v>25</v>
      </c>
      <c r="I12" s="13" t="s">
        <v>25</v>
      </c>
      <c r="J12" s="13" t="s">
        <v>25</v>
      </c>
      <c r="K12" s="13" t="s">
        <v>25</v>
      </c>
      <c r="L12" s="13" t="s">
        <v>26</v>
      </c>
      <c r="M12" s="13" t="s">
        <v>26</v>
      </c>
      <c r="N12" s="13" t="s">
        <v>26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1"/>
      <c r="D13" s="14"/>
      <c r="E13" s="15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1"/>
      <c r="D14" s="14"/>
      <c r="E14" s="15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1"/>
      <c r="D15" s="14"/>
      <c r="E15" s="15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1"/>
      <c r="D16" s="14"/>
      <c r="E16" s="15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1"/>
      <c r="D17" s="14"/>
      <c r="E17" s="15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/>
      <c r="C18" s="1"/>
      <c r="D18" s="14"/>
      <c r="E18" s="1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"/>
      <c r="C19" s="1"/>
      <c r="D19" s="14"/>
      <c r="E19" s="15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1"/>
      <c r="C20" s="1"/>
      <c r="D20" s="14"/>
      <c r="E20" s="15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4"/>
      <c r="E21" s="15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4"/>
      <c r="E22" s="15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4"/>
      <c r="E23" s="15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4"/>
      <c r="E24" s="15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4"/>
      <c r="E25" s="15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4"/>
      <c r="E26" s="15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4"/>
      <c r="E27" s="15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6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6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4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4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48031496062992" footer="0.0" header="0.0" left="0.511811023622047" right="0.511811023622047" top="0.748031496062992"/>
  <pageSetup paperSize="9" scale="75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>
      <c r="A2" s="68" t="s">
        <v>102</v>
      </c>
      <c r="B2" s="69" t="s">
        <v>160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>
      <c r="A5" s="51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/>
      <c r="O5" s="73">
        <v>1.0</v>
      </c>
      <c r="P5" s="47">
        <v>1.0</v>
      </c>
      <c r="Q5" s="47"/>
      <c r="R5" s="47">
        <v>1.0</v>
      </c>
      <c r="S5" s="47"/>
      <c r="T5" s="73">
        <v>2.0</v>
      </c>
      <c r="U5" s="47"/>
      <c r="V5" s="47">
        <v>1.0</v>
      </c>
      <c r="W5" s="47"/>
      <c r="X5" s="73">
        <v>1.0</v>
      </c>
      <c r="Y5" s="47">
        <v>1.0</v>
      </c>
      <c r="Z5" s="47"/>
      <c r="AA5" s="47"/>
      <c r="AB5" s="47">
        <v>1.0</v>
      </c>
      <c r="AC5" s="73">
        <v>2.0</v>
      </c>
      <c r="AD5" s="47"/>
      <c r="AE5" s="47"/>
      <c r="AF5" s="47"/>
      <c r="AG5" s="47">
        <v>1.0</v>
      </c>
      <c r="AH5" s="73">
        <v>1.0</v>
      </c>
      <c r="AI5" s="47"/>
      <c r="AJ5" s="47">
        <v>1.0</v>
      </c>
      <c r="AK5" s="47"/>
      <c r="AL5" s="47">
        <v>1.0</v>
      </c>
      <c r="AM5" s="73">
        <v>2.0</v>
      </c>
      <c r="AN5" s="47"/>
      <c r="AO5" s="47">
        <v>1.0</v>
      </c>
      <c r="AP5" s="47"/>
      <c r="AQ5" s="47"/>
      <c r="AR5" s="73">
        <v>1.0</v>
      </c>
      <c r="AS5" s="62">
        <f>F5+K5+O5+T5+X5+AC5+AH5+AM5+AR5</f>
        <v>12</v>
      </c>
    </row>
    <row r="6">
      <c r="A6" s="80" t="s">
        <v>110</v>
      </c>
      <c r="B6" s="74"/>
      <c r="C6" s="74"/>
      <c r="D6" s="74"/>
      <c r="E6" s="74"/>
      <c r="F6" s="75">
        <v>0.0</v>
      </c>
      <c r="G6" s="74">
        <v>1.0</v>
      </c>
      <c r="H6" s="74"/>
      <c r="I6" s="74">
        <v>1.0</v>
      </c>
      <c r="J6" s="74"/>
      <c r="K6" s="75">
        <v>2.0</v>
      </c>
      <c r="L6" s="74"/>
      <c r="M6" s="74"/>
      <c r="N6" s="74"/>
      <c r="O6" s="75">
        <v>0.0</v>
      </c>
      <c r="P6" s="74"/>
      <c r="Q6" s="74"/>
      <c r="R6" s="74">
        <v>1.0</v>
      </c>
      <c r="S6" s="74"/>
      <c r="T6" s="75">
        <v>1.0</v>
      </c>
      <c r="U6" s="74"/>
      <c r="V6" s="74"/>
      <c r="W6" s="74">
        <v>1.0</v>
      </c>
      <c r="X6" s="75">
        <v>1.0</v>
      </c>
      <c r="Y6" s="74"/>
      <c r="Z6" s="74"/>
      <c r="AA6" s="74"/>
      <c r="AB6" s="74"/>
      <c r="AC6" s="75">
        <v>0.0</v>
      </c>
      <c r="AD6" s="74">
        <v>1.0</v>
      </c>
      <c r="AE6" s="74"/>
      <c r="AF6" s="74"/>
      <c r="AG6" s="74">
        <v>1.0</v>
      </c>
      <c r="AH6" s="75">
        <v>2.0</v>
      </c>
      <c r="AI6" s="74"/>
      <c r="AJ6" s="74">
        <v>1.0</v>
      </c>
      <c r="AK6" s="74"/>
      <c r="AL6" s="74"/>
      <c r="AM6" s="75">
        <v>1.0</v>
      </c>
      <c r="AN6" s="74"/>
      <c r="AO6" s="74">
        <v>1.0</v>
      </c>
      <c r="AP6" s="74">
        <v>1.0</v>
      </c>
      <c r="AQ6" s="74"/>
      <c r="AR6" s="75">
        <v>2.0</v>
      </c>
      <c r="AS6" s="76">
        <v>9.0</v>
      </c>
    </row>
    <row r="7">
      <c r="A7" s="81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>
        <v>1.0</v>
      </c>
      <c r="O7" s="73">
        <v>2.0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/>
      <c r="Z7" s="47">
        <v>1.0</v>
      </c>
      <c r="AA7" s="47"/>
      <c r="AB7" s="47"/>
      <c r="AC7" s="73">
        <v>1.0</v>
      </c>
      <c r="AD7" s="47">
        <v>1.0</v>
      </c>
      <c r="AE7" s="47"/>
      <c r="AF7" s="47"/>
      <c r="AG7" s="47"/>
      <c r="AH7" s="73">
        <v>1.0</v>
      </c>
      <c r="AI7" s="47"/>
      <c r="AJ7" s="47">
        <v>1.0</v>
      </c>
      <c r="AK7" s="47">
        <v>1.0</v>
      </c>
      <c r="AL7" s="47"/>
      <c r="AM7" s="73">
        <v>2.0</v>
      </c>
      <c r="AN7" s="47">
        <v>1.0</v>
      </c>
      <c r="AO7" s="47"/>
      <c r="AP7" s="47"/>
      <c r="AQ7" s="47"/>
      <c r="AR7" s="73">
        <v>1.0</v>
      </c>
      <c r="AS7" s="62">
        <f>F7+K7+O7+T7+X7+AC7+AH7+AM7+AR7</f>
        <v>11</v>
      </c>
    </row>
    <row r="8" ht="12.75" customHeight="1">
      <c r="A8" s="80" t="s">
        <v>68</v>
      </c>
      <c r="B8" s="74"/>
      <c r="C8" s="74"/>
      <c r="D8" s="74"/>
      <c r="E8" s="74"/>
      <c r="F8" s="75">
        <v>0.0</v>
      </c>
      <c r="G8" s="74">
        <v>1.0</v>
      </c>
      <c r="H8" s="74"/>
      <c r="I8" s="74"/>
      <c r="J8" s="74"/>
      <c r="K8" s="75">
        <v>1.0</v>
      </c>
      <c r="L8" s="74"/>
      <c r="M8" s="74"/>
      <c r="N8" s="74">
        <v>1.0</v>
      </c>
      <c r="O8" s="75">
        <v>1.0</v>
      </c>
      <c r="P8" s="74"/>
      <c r="Q8" s="74">
        <v>1.0</v>
      </c>
      <c r="R8" s="74"/>
      <c r="S8" s="74"/>
      <c r="T8" s="75">
        <v>1.0</v>
      </c>
      <c r="U8" s="74"/>
      <c r="V8" s="74"/>
      <c r="W8" s="74">
        <v>1.0</v>
      </c>
      <c r="X8" s="75">
        <v>1.0</v>
      </c>
      <c r="Y8" s="74"/>
      <c r="Z8" s="74"/>
      <c r="AA8" s="74"/>
      <c r="AB8" s="74"/>
      <c r="AC8" s="75">
        <v>0.0</v>
      </c>
      <c r="AD8" s="74">
        <v>1.0</v>
      </c>
      <c r="AE8" s="74"/>
      <c r="AF8" s="74"/>
      <c r="AG8" s="74"/>
      <c r="AH8" s="75">
        <v>1.0</v>
      </c>
      <c r="AI8" s="74"/>
      <c r="AJ8" s="74"/>
      <c r="AK8" s="74"/>
      <c r="AL8" s="74"/>
      <c r="AM8" s="75">
        <v>0.0</v>
      </c>
      <c r="AN8" s="74"/>
      <c r="AO8" s="74"/>
      <c r="AP8" s="74">
        <v>1.0</v>
      </c>
      <c r="AQ8" s="74"/>
      <c r="AR8" s="75">
        <v>1.0</v>
      </c>
      <c r="AS8" s="76">
        <v>6.0</v>
      </c>
    </row>
    <row r="9">
      <c r="A9" s="51" t="s">
        <v>69</v>
      </c>
      <c r="B9" s="47"/>
      <c r="C9" s="47"/>
      <c r="D9" s="47"/>
      <c r="E9" s="47"/>
      <c r="F9" s="73">
        <f t="shared" ref="F9:F11" si="1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2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3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4">SUM(AD9:AG9)</f>
        <v>0</v>
      </c>
      <c r="AI9" s="47"/>
      <c r="AJ9" s="47"/>
      <c r="AK9" s="47"/>
      <c r="AL9" s="47"/>
      <c r="AM9" s="73">
        <f t="shared" ref="AM9:AM11" si="5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6">F9+K9+O9+T9+X9+AC9+AH9+AM9+AR9</f>
        <v>2</v>
      </c>
    </row>
    <row r="10">
      <c r="A10" s="51" t="s">
        <v>70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2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3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4"/>
        <v>0</v>
      </c>
      <c r="AI10" s="47"/>
      <c r="AJ10" s="47"/>
      <c r="AK10" s="47"/>
      <c r="AL10" s="47"/>
      <c r="AM10" s="73">
        <f t="shared" si="5"/>
        <v>0</v>
      </c>
      <c r="AN10" s="47"/>
      <c r="AO10" s="47"/>
      <c r="AP10" s="47"/>
      <c r="AQ10" s="47"/>
      <c r="AR10" s="73">
        <f t="shared" ref="AR10:AR11" si="10">SUM(AN10:AQ10)</f>
        <v>0</v>
      </c>
      <c r="AS10" s="62">
        <f t="shared" si="6"/>
        <v>0</v>
      </c>
    </row>
    <row r="11">
      <c r="A11" s="51" t="s">
        <v>111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2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3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4"/>
        <v>0</v>
      </c>
      <c r="AI11" s="47"/>
      <c r="AJ11" s="47"/>
      <c r="AK11" s="47"/>
      <c r="AL11" s="47"/>
      <c r="AM11" s="73">
        <f t="shared" si="5"/>
        <v>0</v>
      </c>
      <c r="AN11" s="47"/>
      <c r="AO11" s="47"/>
      <c r="AP11" s="47"/>
      <c r="AQ11" s="47">
        <v>1.0</v>
      </c>
      <c r="AR11" s="73">
        <f t="shared" si="10"/>
        <v>1</v>
      </c>
      <c r="AS11" s="62">
        <f t="shared" si="6"/>
        <v>1</v>
      </c>
    </row>
    <row r="12">
      <c r="A12" s="51" t="s">
        <v>72</v>
      </c>
      <c r="B12" s="47"/>
      <c r="C12" s="47"/>
      <c r="D12" s="47"/>
      <c r="E12" s="47"/>
      <c r="F12" s="73">
        <v>0.0</v>
      </c>
      <c r="G12" s="47">
        <v>1.0</v>
      </c>
      <c r="H12" s="47"/>
      <c r="I12" s="47"/>
      <c r="J12" s="47"/>
      <c r="K12" s="73">
        <v>1.0</v>
      </c>
      <c r="L12" s="47">
        <v>1.0</v>
      </c>
      <c r="M12" s="47"/>
      <c r="N12" s="47"/>
      <c r="O12" s="73">
        <v>1.0</v>
      </c>
      <c r="P12" s="47"/>
      <c r="Q12" s="47">
        <v>1.0</v>
      </c>
      <c r="R12" s="47"/>
      <c r="S12" s="47"/>
      <c r="T12" s="73">
        <v>1.0</v>
      </c>
      <c r="U12" s="47"/>
      <c r="V12" s="47"/>
      <c r="W12" s="47"/>
      <c r="X12" s="73">
        <v>0.0</v>
      </c>
      <c r="Y12" s="47">
        <v>1.0</v>
      </c>
      <c r="Z12" s="47"/>
      <c r="AA12" s="47"/>
      <c r="AB12" s="47"/>
      <c r="AC12" s="73">
        <v>1.0</v>
      </c>
      <c r="AD12" s="47"/>
      <c r="AE12" s="47"/>
      <c r="AF12" s="47"/>
      <c r="AG12" s="47"/>
      <c r="AH12" s="73">
        <v>0.0</v>
      </c>
      <c r="AI12" s="47">
        <v>1.0</v>
      </c>
      <c r="AJ12" s="47"/>
      <c r="AK12" s="47"/>
      <c r="AL12" s="47"/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6"/>
        <v>6</v>
      </c>
    </row>
    <row r="13">
      <c r="A13" s="51" t="s">
        <v>114</v>
      </c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>
        <v>1.0</v>
      </c>
      <c r="Q13" s="78"/>
      <c r="R13" s="78"/>
      <c r="S13" s="78"/>
      <c r="T13" s="73">
        <v>1.0</v>
      </c>
      <c r="U13" s="78"/>
      <c r="V13" s="78"/>
      <c r="W13" s="78"/>
      <c r="X13" s="73"/>
      <c r="Y13" s="78"/>
      <c r="Z13" s="78">
        <v>1.0</v>
      </c>
      <c r="AA13" s="78"/>
      <c r="AB13" s="78"/>
      <c r="AC13" s="79">
        <v>1.0</v>
      </c>
      <c r="AD13" s="78"/>
      <c r="AE13" s="78"/>
      <c r="AF13" s="78"/>
      <c r="AG13" s="78">
        <v>1.0</v>
      </c>
      <c r="AH13" s="79">
        <v>1.0</v>
      </c>
      <c r="AI13" s="78"/>
      <c r="AJ13" s="78"/>
      <c r="AK13" s="78"/>
      <c r="AL13" s="78"/>
      <c r="AM13" s="79"/>
      <c r="AN13" s="78"/>
      <c r="AO13" s="78"/>
      <c r="AP13" s="78">
        <v>1.0</v>
      </c>
      <c r="AQ13" s="78"/>
      <c r="AR13" s="79">
        <v>1.0</v>
      </c>
      <c r="AS13" s="62">
        <v>4.0</v>
      </c>
    </row>
    <row r="14">
      <c r="F14" s="77"/>
      <c r="K14" s="77"/>
      <c r="O14" s="77"/>
      <c r="T14" s="77"/>
      <c r="X14" s="77"/>
      <c r="AC14" s="77"/>
      <c r="AH14" s="77"/>
      <c r="AM14" s="77"/>
      <c r="AR14" s="77"/>
    </row>
    <row r="15">
      <c r="F15" s="77"/>
      <c r="K15" s="77"/>
      <c r="O15" s="77"/>
      <c r="T15" s="77"/>
      <c r="X15" s="77"/>
      <c r="AC15" s="77"/>
      <c r="AH15" s="77"/>
      <c r="AM15" s="77"/>
      <c r="AR15" s="77"/>
    </row>
    <row r="16">
      <c r="F16" s="77"/>
      <c r="K16" s="77"/>
      <c r="O16" s="77"/>
      <c r="T16" s="77"/>
      <c r="X16" s="77"/>
      <c r="AC16" s="77"/>
      <c r="AH16" s="77"/>
      <c r="AM16" s="77"/>
      <c r="AR16" s="77"/>
    </row>
    <row r="17">
      <c r="F17" s="77"/>
      <c r="K17" s="77"/>
      <c r="O17" s="77"/>
      <c r="T17" s="77"/>
      <c r="X17" s="77"/>
      <c r="AC17" s="77"/>
      <c r="AH17" s="77"/>
      <c r="AM17" s="77"/>
      <c r="AR17" s="77"/>
    </row>
    <row r="18">
      <c r="F18" s="77"/>
      <c r="K18" s="77"/>
      <c r="O18" s="77"/>
      <c r="T18" s="77"/>
      <c r="X18" s="77"/>
      <c r="AC18" s="77"/>
      <c r="AH18" s="77"/>
      <c r="AM18" s="77"/>
      <c r="AR18" s="77"/>
    </row>
    <row r="19">
      <c r="F19" s="77"/>
      <c r="K19" s="77"/>
      <c r="O19" s="77"/>
      <c r="T19" s="77"/>
      <c r="X19" s="77"/>
      <c r="AC19" s="77"/>
      <c r="AH19" s="77"/>
      <c r="AM19" s="77"/>
      <c r="AR19" s="77"/>
    </row>
    <row r="20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161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51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/>
      <c r="O5" s="73">
        <v>1.0</v>
      </c>
      <c r="P5" s="47">
        <v>1.0</v>
      </c>
      <c r="Q5" s="47"/>
      <c r="R5" s="47">
        <v>1.0</v>
      </c>
      <c r="S5" s="47"/>
      <c r="T5" s="73">
        <v>2.0</v>
      </c>
      <c r="U5" s="47"/>
      <c r="V5" s="47">
        <v>1.0</v>
      </c>
      <c r="W5" s="47"/>
      <c r="X5" s="73">
        <v>1.0</v>
      </c>
      <c r="Y5" s="47">
        <v>1.0</v>
      </c>
      <c r="Z5" s="47"/>
      <c r="AA5" s="47"/>
      <c r="AB5" s="47">
        <v>1.0</v>
      </c>
      <c r="AC5" s="73">
        <v>2.0</v>
      </c>
      <c r="AD5" s="47"/>
      <c r="AE5" s="47"/>
      <c r="AF5" s="47"/>
      <c r="AG5" s="47">
        <v>1.0</v>
      </c>
      <c r="AH5" s="73">
        <v>1.0</v>
      </c>
      <c r="AI5" s="47"/>
      <c r="AJ5" s="47">
        <v>1.0</v>
      </c>
      <c r="AK5" s="47"/>
      <c r="AL5" s="47">
        <v>1.0</v>
      </c>
      <c r="AM5" s="73">
        <v>2.0</v>
      </c>
      <c r="AN5" s="47"/>
      <c r="AO5" s="47">
        <v>1.0</v>
      </c>
      <c r="AP5" s="47"/>
      <c r="AQ5" s="47"/>
      <c r="AR5" s="73">
        <v>1.0</v>
      </c>
      <c r="AS5" s="62">
        <f>F5+K5+O5+T5+X5+AC5+AH5+AM5+AR5</f>
        <v>12</v>
      </c>
    </row>
    <row r="6" ht="14.25" customHeight="1">
      <c r="A6" s="80" t="s">
        <v>110</v>
      </c>
      <c r="B6" s="74"/>
      <c r="C6" s="74"/>
      <c r="D6" s="74"/>
      <c r="E6" s="74"/>
      <c r="F6" s="75">
        <v>0.0</v>
      </c>
      <c r="G6" s="74">
        <v>1.0</v>
      </c>
      <c r="H6" s="74"/>
      <c r="I6" s="74">
        <v>1.0</v>
      </c>
      <c r="J6" s="74"/>
      <c r="K6" s="75">
        <v>2.0</v>
      </c>
      <c r="L6" s="74"/>
      <c r="M6" s="74"/>
      <c r="N6" s="74"/>
      <c r="O6" s="75">
        <v>0.0</v>
      </c>
      <c r="P6" s="74"/>
      <c r="Q6" s="74"/>
      <c r="R6" s="74">
        <v>1.0</v>
      </c>
      <c r="S6" s="74"/>
      <c r="T6" s="75">
        <v>1.0</v>
      </c>
      <c r="U6" s="74"/>
      <c r="V6" s="74"/>
      <c r="W6" s="74">
        <v>1.0</v>
      </c>
      <c r="X6" s="75">
        <v>1.0</v>
      </c>
      <c r="Y6" s="74"/>
      <c r="Z6" s="74"/>
      <c r="AA6" s="74"/>
      <c r="AB6" s="74"/>
      <c r="AC6" s="75">
        <v>0.0</v>
      </c>
      <c r="AD6" s="74">
        <v>1.0</v>
      </c>
      <c r="AE6" s="74"/>
      <c r="AF6" s="74"/>
      <c r="AG6" s="74">
        <v>1.0</v>
      </c>
      <c r="AH6" s="75">
        <v>2.0</v>
      </c>
      <c r="AI6" s="74"/>
      <c r="AJ6" s="74">
        <v>1.0</v>
      </c>
      <c r="AK6" s="74"/>
      <c r="AL6" s="74"/>
      <c r="AM6" s="75">
        <v>1.0</v>
      </c>
      <c r="AN6" s="74"/>
      <c r="AO6" s="74">
        <v>1.0</v>
      </c>
      <c r="AP6" s="74">
        <v>1.0</v>
      </c>
      <c r="AQ6" s="74"/>
      <c r="AR6" s="75">
        <v>2.0</v>
      </c>
      <c r="AS6" s="76">
        <v>9.0</v>
      </c>
    </row>
    <row r="7" ht="14.25" customHeight="1">
      <c r="A7" s="81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>
        <v>1.0</v>
      </c>
      <c r="O7" s="73">
        <v>2.0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/>
      <c r="Z7" s="47">
        <v>1.0</v>
      </c>
      <c r="AA7" s="47"/>
      <c r="AB7" s="47"/>
      <c r="AC7" s="73">
        <v>1.0</v>
      </c>
      <c r="AD7" s="47">
        <v>1.0</v>
      </c>
      <c r="AE7" s="47"/>
      <c r="AF7" s="47"/>
      <c r="AG7" s="47"/>
      <c r="AH7" s="73">
        <v>1.0</v>
      </c>
      <c r="AI7" s="47"/>
      <c r="AJ7" s="47">
        <v>1.0</v>
      </c>
      <c r="AK7" s="47">
        <v>1.0</v>
      </c>
      <c r="AL7" s="47"/>
      <c r="AM7" s="73">
        <v>2.0</v>
      </c>
      <c r="AN7" s="47">
        <v>1.0</v>
      </c>
      <c r="AO7" s="47"/>
      <c r="AP7" s="47"/>
      <c r="AQ7" s="47"/>
      <c r="AR7" s="73">
        <v>1.0</v>
      </c>
      <c r="AS7" s="62">
        <f>F7+K7+O7+T7+X7+AC7+AH7+AM7+AR7</f>
        <v>11</v>
      </c>
    </row>
    <row r="8" ht="14.25" customHeight="1">
      <c r="A8" s="80" t="s">
        <v>68</v>
      </c>
      <c r="B8" s="74"/>
      <c r="C8" s="74"/>
      <c r="D8" s="74"/>
      <c r="E8" s="74"/>
      <c r="F8" s="75">
        <v>0.0</v>
      </c>
      <c r="G8" s="74">
        <v>1.0</v>
      </c>
      <c r="H8" s="74"/>
      <c r="I8" s="74"/>
      <c r="J8" s="74"/>
      <c r="K8" s="75">
        <v>1.0</v>
      </c>
      <c r="L8" s="74"/>
      <c r="M8" s="74"/>
      <c r="N8" s="74">
        <v>1.0</v>
      </c>
      <c r="O8" s="75">
        <v>1.0</v>
      </c>
      <c r="P8" s="74"/>
      <c r="Q8" s="74">
        <v>1.0</v>
      </c>
      <c r="R8" s="74"/>
      <c r="S8" s="74"/>
      <c r="T8" s="75">
        <v>1.0</v>
      </c>
      <c r="U8" s="74"/>
      <c r="V8" s="74"/>
      <c r="W8" s="74">
        <v>1.0</v>
      </c>
      <c r="X8" s="75">
        <v>1.0</v>
      </c>
      <c r="Y8" s="74"/>
      <c r="Z8" s="74"/>
      <c r="AA8" s="74"/>
      <c r="AB8" s="74"/>
      <c r="AC8" s="75">
        <v>0.0</v>
      </c>
      <c r="AD8" s="74">
        <v>1.0</v>
      </c>
      <c r="AE8" s="74"/>
      <c r="AF8" s="74"/>
      <c r="AG8" s="74"/>
      <c r="AH8" s="75">
        <v>1.0</v>
      </c>
      <c r="AI8" s="74"/>
      <c r="AJ8" s="74"/>
      <c r="AK8" s="74"/>
      <c r="AL8" s="74"/>
      <c r="AM8" s="75">
        <v>0.0</v>
      </c>
      <c r="AN8" s="74"/>
      <c r="AO8" s="74"/>
      <c r="AP8" s="74">
        <v>1.0</v>
      </c>
      <c r="AQ8" s="74"/>
      <c r="AR8" s="75">
        <v>1.0</v>
      </c>
      <c r="AS8" s="76">
        <v>6.0</v>
      </c>
    </row>
    <row r="9" ht="14.25" customHeight="1">
      <c r="A9" s="51" t="s">
        <v>69</v>
      </c>
      <c r="B9" s="47"/>
      <c r="C9" s="47"/>
      <c r="D9" s="47"/>
      <c r="E9" s="47"/>
      <c r="F9" s="73">
        <f t="shared" ref="F9:F11" si="1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2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3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4">SUM(AD9:AG9)</f>
        <v>0</v>
      </c>
      <c r="AI9" s="47"/>
      <c r="AJ9" s="47"/>
      <c r="AK9" s="47"/>
      <c r="AL9" s="47"/>
      <c r="AM9" s="73">
        <f t="shared" ref="AM9:AM11" si="5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6">F9+K9+O9+T9+X9+AC9+AH9+AM9+AR9</f>
        <v>2</v>
      </c>
    </row>
    <row r="10" ht="14.25" customHeight="1">
      <c r="A10" s="51" t="s">
        <v>70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2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3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4"/>
        <v>0</v>
      </c>
      <c r="AI10" s="47"/>
      <c r="AJ10" s="47"/>
      <c r="AK10" s="47"/>
      <c r="AL10" s="47"/>
      <c r="AM10" s="73">
        <f t="shared" si="5"/>
        <v>0</v>
      </c>
      <c r="AN10" s="47"/>
      <c r="AO10" s="47"/>
      <c r="AP10" s="47"/>
      <c r="AQ10" s="47"/>
      <c r="AR10" s="73">
        <f t="shared" ref="AR10:AR11" si="10">SUM(AN10:AQ10)</f>
        <v>0</v>
      </c>
      <c r="AS10" s="62">
        <f t="shared" si="6"/>
        <v>0</v>
      </c>
    </row>
    <row r="11" ht="14.25" customHeight="1">
      <c r="A11" s="51" t="s">
        <v>111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2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3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4"/>
        <v>0</v>
      </c>
      <c r="AI11" s="47"/>
      <c r="AJ11" s="47"/>
      <c r="AK11" s="47"/>
      <c r="AL11" s="47"/>
      <c r="AM11" s="73">
        <f t="shared" si="5"/>
        <v>0</v>
      </c>
      <c r="AN11" s="47"/>
      <c r="AO11" s="47"/>
      <c r="AP11" s="47"/>
      <c r="AQ11" s="47">
        <v>1.0</v>
      </c>
      <c r="AR11" s="73">
        <f t="shared" si="10"/>
        <v>1</v>
      </c>
      <c r="AS11" s="62">
        <f t="shared" si="6"/>
        <v>1</v>
      </c>
    </row>
    <row r="12" ht="14.25" customHeight="1">
      <c r="A12" s="51" t="s">
        <v>72</v>
      </c>
      <c r="B12" s="47"/>
      <c r="C12" s="47"/>
      <c r="D12" s="47"/>
      <c r="E12" s="47"/>
      <c r="F12" s="73">
        <v>0.0</v>
      </c>
      <c r="G12" s="47">
        <v>1.0</v>
      </c>
      <c r="H12" s="47"/>
      <c r="I12" s="47"/>
      <c r="J12" s="47"/>
      <c r="K12" s="73">
        <v>1.0</v>
      </c>
      <c r="L12" s="47">
        <v>1.0</v>
      </c>
      <c r="M12" s="47"/>
      <c r="N12" s="47"/>
      <c r="O12" s="73">
        <v>1.0</v>
      </c>
      <c r="P12" s="47"/>
      <c r="Q12" s="47">
        <v>1.0</v>
      </c>
      <c r="R12" s="47"/>
      <c r="S12" s="47"/>
      <c r="T12" s="73">
        <v>1.0</v>
      </c>
      <c r="U12" s="47"/>
      <c r="V12" s="47"/>
      <c r="W12" s="47"/>
      <c r="X12" s="73">
        <v>0.0</v>
      </c>
      <c r="Y12" s="47">
        <v>1.0</v>
      </c>
      <c r="Z12" s="47"/>
      <c r="AA12" s="47"/>
      <c r="AB12" s="47"/>
      <c r="AC12" s="73">
        <v>1.0</v>
      </c>
      <c r="AD12" s="47"/>
      <c r="AE12" s="47"/>
      <c r="AF12" s="47"/>
      <c r="AG12" s="47"/>
      <c r="AH12" s="73">
        <v>0.0</v>
      </c>
      <c r="AI12" s="47">
        <v>1.0</v>
      </c>
      <c r="AJ12" s="47"/>
      <c r="AK12" s="47"/>
      <c r="AL12" s="47"/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6"/>
        <v>6</v>
      </c>
    </row>
    <row r="13" ht="14.25" customHeight="1">
      <c r="A13" s="51" t="s">
        <v>114</v>
      </c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>
        <v>1.0</v>
      </c>
      <c r="Q13" s="78"/>
      <c r="R13" s="78"/>
      <c r="S13" s="78"/>
      <c r="T13" s="73">
        <v>1.0</v>
      </c>
      <c r="U13" s="78"/>
      <c r="V13" s="78"/>
      <c r="W13" s="78"/>
      <c r="X13" s="73"/>
      <c r="Y13" s="78"/>
      <c r="Z13" s="78">
        <v>1.0</v>
      </c>
      <c r="AA13" s="78"/>
      <c r="AB13" s="78"/>
      <c r="AC13" s="79">
        <v>1.0</v>
      </c>
      <c r="AD13" s="78"/>
      <c r="AE13" s="78"/>
      <c r="AF13" s="78"/>
      <c r="AG13" s="78">
        <v>1.0</v>
      </c>
      <c r="AH13" s="79">
        <v>1.0</v>
      </c>
      <c r="AI13" s="78"/>
      <c r="AJ13" s="78"/>
      <c r="AK13" s="78"/>
      <c r="AL13" s="78"/>
      <c r="AM13" s="79"/>
      <c r="AN13" s="78"/>
      <c r="AO13" s="78"/>
      <c r="AP13" s="78">
        <v>1.0</v>
      </c>
      <c r="AQ13" s="78"/>
      <c r="AR13" s="79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162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51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/>
      <c r="O5" s="73">
        <v>1.0</v>
      </c>
      <c r="P5" s="47">
        <v>1.0</v>
      </c>
      <c r="Q5" s="47"/>
      <c r="R5" s="47">
        <v>1.0</v>
      </c>
      <c r="S5" s="47"/>
      <c r="T5" s="73">
        <v>2.0</v>
      </c>
      <c r="U5" s="47"/>
      <c r="V5" s="47">
        <v>1.0</v>
      </c>
      <c r="W5" s="47"/>
      <c r="X5" s="73">
        <v>1.0</v>
      </c>
      <c r="Y5" s="47">
        <v>1.0</v>
      </c>
      <c r="Z5" s="47"/>
      <c r="AA5" s="47"/>
      <c r="AB5" s="47">
        <v>1.0</v>
      </c>
      <c r="AC5" s="73">
        <v>2.0</v>
      </c>
      <c r="AD5" s="47"/>
      <c r="AE5" s="47"/>
      <c r="AF5" s="47"/>
      <c r="AG5" s="47">
        <v>1.0</v>
      </c>
      <c r="AH5" s="73">
        <v>1.0</v>
      </c>
      <c r="AI5" s="47"/>
      <c r="AJ5" s="47">
        <v>1.0</v>
      </c>
      <c r="AK5" s="47"/>
      <c r="AL5" s="47">
        <v>1.0</v>
      </c>
      <c r="AM5" s="73">
        <v>2.0</v>
      </c>
      <c r="AN5" s="47"/>
      <c r="AO5" s="47">
        <v>1.0</v>
      </c>
      <c r="AP5" s="47"/>
      <c r="AQ5" s="47"/>
      <c r="AR5" s="73">
        <v>1.0</v>
      </c>
      <c r="AS5" s="62">
        <f>F5+K5+O5+T5+X5+AC5+AH5+AM5+AR5</f>
        <v>12</v>
      </c>
    </row>
    <row r="6" ht="14.25" customHeight="1">
      <c r="A6" s="80" t="s">
        <v>110</v>
      </c>
      <c r="B6" s="74"/>
      <c r="C6" s="74"/>
      <c r="D6" s="74"/>
      <c r="E6" s="74"/>
      <c r="F6" s="75">
        <v>0.0</v>
      </c>
      <c r="G6" s="74">
        <v>1.0</v>
      </c>
      <c r="H6" s="74"/>
      <c r="I6" s="74">
        <v>1.0</v>
      </c>
      <c r="J6" s="74"/>
      <c r="K6" s="75">
        <v>2.0</v>
      </c>
      <c r="L6" s="74"/>
      <c r="M6" s="74"/>
      <c r="N6" s="74"/>
      <c r="O6" s="75">
        <v>0.0</v>
      </c>
      <c r="P6" s="74"/>
      <c r="Q6" s="74"/>
      <c r="R6" s="74">
        <v>1.0</v>
      </c>
      <c r="S6" s="74"/>
      <c r="T6" s="75">
        <v>1.0</v>
      </c>
      <c r="U6" s="74"/>
      <c r="V6" s="74"/>
      <c r="W6" s="74">
        <v>1.0</v>
      </c>
      <c r="X6" s="75">
        <v>1.0</v>
      </c>
      <c r="Y6" s="74"/>
      <c r="Z6" s="74"/>
      <c r="AA6" s="74"/>
      <c r="AB6" s="74"/>
      <c r="AC6" s="75">
        <v>0.0</v>
      </c>
      <c r="AD6" s="74">
        <v>1.0</v>
      </c>
      <c r="AE6" s="74"/>
      <c r="AF6" s="74"/>
      <c r="AG6" s="74">
        <v>1.0</v>
      </c>
      <c r="AH6" s="75">
        <v>2.0</v>
      </c>
      <c r="AI6" s="74"/>
      <c r="AJ6" s="74">
        <v>1.0</v>
      </c>
      <c r="AK6" s="74"/>
      <c r="AL6" s="74"/>
      <c r="AM6" s="75">
        <v>1.0</v>
      </c>
      <c r="AN6" s="74"/>
      <c r="AO6" s="74">
        <v>1.0</v>
      </c>
      <c r="AP6" s="74">
        <v>1.0</v>
      </c>
      <c r="AQ6" s="74"/>
      <c r="AR6" s="75">
        <v>2.0</v>
      </c>
      <c r="AS6" s="76">
        <v>9.0</v>
      </c>
    </row>
    <row r="7" ht="14.25" customHeight="1">
      <c r="A7" s="81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>
        <v>1.0</v>
      </c>
      <c r="O7" s="73">
        <v>2.0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/>
      <c r="Z7" s="47">
        <v>1.0</v>
      </c>
      <c r="AA7" s="47"/>
      <c r="AB7" s="47"/>
      <c r="AC7" s="73">
        <v>1.0</v>
      </c>
      <c r="AD7" s="47">
        <v>1.0</v>
      </c>
      <c r="AE7" s="47"/>
      <c r="AF7" s="47"/>
      <c r="AG7" s="47"/>
      <c r="AH7" s="73">
        <v>1.0</v>
      </c>
      <c r="AI7" s="47"/>
      <c r="AJ7" s="47">
        <v>1.0</v>
      </c>
      <c r="AK7" s="47">
        <v>1.0</v>
      </c>
      <c r="AL7" s="47"/>
      <c r="AM7" s="73">
        <v>2.0</v>
      </c>
      <c r="AN7" s="47">
        <v>1.0</v>
      </c>
      <c r="AO7" s="47"/>
      <c r="AP7" s="47"/>
      <c r="AQ7" s="47"/>
      <c r="AR7" s="73">
        <v>1.0</v>
      </c>
      <c r="AS7" s="62">
        <f>F7+K7+O7+T7+X7+AC7+AH7+AM7+AR7</f>
        <v>11</v>
      </c>
    </row>
    <row r="8" ht="14.25" customHeight="1">
      <c r="A8" s="80" t="s">
        <v>68</v>
      </c>
      <c r="B8" s="74"/>
      <c r="C8" s="74"/>
      <c r="D8" s="74"/>
      <c r="E8" s="74"/>
      <c r="F8" s="75">
        <v>0.0</v>
      </c>
      <c r="G8" s="74">
        <v>1.0</v>
      </c>
      <c r="H8" s="74"/>
      <c r="I8" s="74"/>
      <c r="J8" s="74"/>
      <c r="K8" s="75">
        <v>1.0</v>
      </c>
      <c r="L8" s="74"/>
      <c r="M8" s="74"/>
      <c r="N8" s="74">
        <v>1.0</v>
      </c>
      <c r="O8" s="75">
        <v>1.0</v>
      </c>
      <c r="P8" s="74"/>
      <c r="Q8" s="74">
        <v>1.0</v>
      </c>
      <c r="R8" s="74"/>
      <c r="S8" s="74"/>
      <c r="T8" s="75">
        <v>1.0</v>
      </c>
      <c r="U8" s="74"/>
      <c r="V8" s="74"/>
      <c r="W8" s="74">
        <v>1.0</v>
      </c>
      <c r="X8" s="75">
        <v>1.0</v>
      </c>
      <c r="Y8" s="74"/>
      <c r="Z8" s="74"/>
      <c r="AA8" s="74"/>
      <c r="AB8" s="74"/>
      <c r="AC8" s="75">
        <v>0.0</v>
      </c>
      <c r="AD8" s="74">
        <v>1.0</v>
      </c>
      <c r="AE8" s="74"/>
      <c r="AF8" s="74"/>
      <c r="AG8" s="74"/>
      <c r="AH8" s="75">
        <v>1.0</v>
      </c>
      <c r="AI8" s="74"/>
      <c r="AJ8" s="74"/>
      <c r="AK8" s="74"/>
      <c r="AL8" s="74"/>
      <c r="AM8" s="75">
        <v>0.0</v>
      </c>
      <c r="AN8" s="74"/>
      <c r="AO8" s="74"/>
      <c r="AP8" s="74">
        <v>1.0</v>
      </c>
      <c r="AQ8" s="74"/>
      <c r="AR8" s="75">
        <v>1.0</v>
      </c>
      <c r="AS8" s="76">
        <v>6.0</v>
      </c>
    </row>
    <row r="9" ht="14.25" customHeight="1">
      <c r="A9" s="51" t="s">
        <v>69</v>
      </c>
      <c r="B9" s="47"/>
      <c r="C9" s="47"/>
      <c r="D9" s="47"/>
      <c r="E9" s="47"/>
      <c r="F9" s="73">
        <f t="shared" ref="F9:F11" si="1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2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3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4">SUM(AD9:AG9)</f>
        <v>0</v>
      </c>
      <c r="AI9" s="47"/>
      <c r="AJ9" s="47"/>
      <c r="AK9" s="47"/>
      <c r="AL9" s="47"/>
      <c r="AM9" s="73">
        <f t="shared" ref="AM9:AM11" si="5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6">F9+K9+O9+T9+X9+AC9+AH9+AM9+AR9</f>
        <v>2</v>
      </c>
    </row>
    <row r="10" ht="14.25" customHeight="1">
      <c r="A10" s="51" t="s">
        <v>70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2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3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4"/>
        <v>0</v>
      </c>
      <c r="AI10" s="47"/>
      <c r="AJ10" s="47"/>
      <c r="AK10" s="47"/>
      <c r="AL10" s="47"/>
      <c r="AM10" s="73">
        <f t="shared" si="5"/>
        <v>0</v>
      </c>
      <c r="AN10" s="47"/>
      <c r="AO10" s="47"/>
      <c r="AP10" s="47"/>
      <c r="AQ10" s="47"/>
      <c r="AR10" s="73">
        <f t="shared" ref="AR10:AR11" si="10">SUM(AN10:AQ10)</f>
        <v>0</v>
      </c>
      <c r="AS10" s="62">
        <f t="shared" si="6"/>
        <v>0</v>
      </c>
    </row>
    <row r="11" ht="14.25" customHeight="1">
      <c r="A11" s="51" t="s">
        <v>111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2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3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4"/>
        <v>0</v>
      </c>
      <c r="AI11" s="47"/>
      <c r="AJ11" s="47"/>
      <c r="AK11" s="47"/>
      <c r="AL11" s="47"/>
      <c r="AM11" s="73">
        <f t="shared" si="5"/>
        <v>0</v>
      </c>
      <c r="AN11" s="47"/>
      <c r="AO11" s="47"/>
      <c r="AP11" s="47"/>
      <c r="AQ11" s="47">
        <v>1.0</v>
      </c>
      <c r="AR11" s="73">
        <f t="shared" si="10"/>
        <v>1</v>
      </c>
      <c r="AS11" s="62">
        <f t="shared" si="6"/>
        <v>1</v>
      </c>
    </row>
    <row r="12" ht="14.25" customHeight="1">
      <c r="A12" s="51" t="s">
        <v>72</v>
      </c>
      <c r="B12" s="47"/>
      <c r="C12" s="47"/>
      <c r="D12" s="47"/>
      <c r="E12" s="47"/>
      <c r="F12" s="73">
        <v>0.0</v>
      </c>
      <c r="G12" s="47">
        <v>1.0</v>
      </c>
      <c r="H12" s="47"/>
      <c r="I12" s="47"/>
      <c r="J12" s="47"/>
      <c r="K12" s="73">
        <v>1.0</v>
      </c>
      <c r="L12" s="47">
        <v>1.0</v>
      </c>
      <c r="M12" s="47"/>
      <c r="N12" s="47"/>
      <c r="O12" s="73">
        <v>1.0</v>
      </c>
      <c r="P12" s="47"/>
      <c r="Q12" s="47">
        <v>1.0</v>
      </c>
      <c r="R12" s="47"/>
      <c r="S12" s="47"/>
      <c r="T12" s="73">
        <v>1.0</v>
      </c>
      <c r="U12" s="47"/>
      <c r="V12" s="47"/>
      <c r="W12" s="47"/>
      <c r="X12" s="73">
        <v>0.0</v>
      </c>
      <c r="Y12" s="47">
        <v>1.0</v>
      </c>
      <c r="Z12" s="47"/>
      <c r="AA12" s="47"/>
      <c r="AB12" s="47"/>
      <c r="AC12" s="73">
        <v>1.0</v>
      </c>
      <c r="AD12" s="47"/>
      <c r="AE12" s="47"/>
      <c r="AF12" s="47"/>
      <c r="AG12" s="47"/>
      <c r="AH12" s="73">
        <v>0.0</v>
      </c>
      <c r="AI12" s="47">
        <v>1.0</v>
      </c>
      <c r="AJ12" s="47"/>
      <c r="AK12" s="47"/>
      <c r="AL12" s="47"/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6"/>
        <v>6</v>
      </c>
    </row>
    <row r="13" ht="14.25" customHeight="1">
      <c r="A13" s="51" t="s">
        <v>114</v>
      </c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>
        <v>1.0</v>
      </c>
      <c r="Q13" s="78"/>
      <c r="R13" s="78"/>
      <c r="S13" s="78"/>
      <c r="T13" s="73">
        <v>1.0</v>
      </c>
      <c r="U13" s="78"/>
      <c r="V13" s="78"/>
      <c r="W13" s="78"/>
      <c r="X13" s="73"/>
      <c r="Y13" s="78"/>
      <c r="Z13" s="78">
        <v>1.0</v>
      </c>
      <c r="AA13" s="78"/>
      <c r="AB13" s="78"/>
      <c r="AC13" s="79">
        <v>1.0</v>
      </c>
      <c r="AD13" s="78"/>
      <c r="AE13" s="78"/>
      <c r="AF13" s="78"/>
      <c r="AG13" s="78">
        <v>1.0</v>
      </c>
      <c r="AH13" s="79">
        <v>1.0</v>
      </c>
      <c r="AI13" s="78"/>
      <c r="AJ13" s="78"/>
      <c r="AK13" s="78"/>
      <c r="AL13" s="78"/>
      <c r="AM13" s="79"/>
      <c r="AN13" s="78"/>
      <c r="AO13" s="78"/>
      <c r="AP13" s="78">
        <v>1.0</v>
      </c>
      <c r="AQ13" s="78"/>
      <c r="AR13" s="79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57"/>
    <col customWidth="1" min="2" max="2" width="3.0"/>
    <col customWidth="1" min="3" max="3" width="3.29"/>
    <col customWidth="1" min="4" max="4" width="3.57"/>
    <col customWidth="1" min="5" max="5" width="4.0"/>
    <col customWidth="1" min="6" max="6" width="3.71"/>
    <col customWidth="1" min="7" max="8" width="3.29"/>
    <col customWidth="1" min="9" max="9" width="3.71"/>
    <col customWidth="1" min="10" max="10" width="2.86"/>
    <col customWidth="1" min="11" max="12" width="3.71"/>
    <col customWidth="1" min="13" max="13" width="3.57"/>
    <col customWidth="1" min="14" max="14" width="3.43"/>
    <col customWidth="1" min="15" max="15" width="3.57"/>
    <col customWidth="1" min="16" max="16" width="4.0"/>
    <col customWidth="1" min="17" max="17" width="3.57"/>
    <col customWidth="1" min="18" max="18" width="4.29"/>
    <col customWidth="1" min="19" max="19" width="3.71"/>
    <col customWidth="1" min="20" max="20" width="4.14"/>
    <col customWidth="1" min="21" max="22" width="4.0"/>
    <col customWidth="1" min="23" max="23" width="4.14"/>
    <col customWidth="1" min="24" max="24" width="4.29"/>
    <col customWidth="1" min="25" max="25" width="3.71"/>
    <col customWidth="1" min="26" max="26" width="3.29"/>
    <col customWidth="1" min="27" max="27" width="3.71"/>
    <col customWidth="1" min="28" max="29" width="3.57"/>
    <col customWidth="1" min="30" max="30" width="3.71"/>
    <col customWidth="1" min="31" max="31" width="4.14"/>
    <col customWidth="1" min="32" max="32" width="3.71"/>
    <col customWidth="1" min="33" max="33" width="4.0"/>
    <col customWidth="1" min="34" max="34" width="4.43"/>
    <col customWidth="1" min="35" max="36" width="4.29"/>
    <col customWidth="1" min="37" max="37" width="4.14"/>
    <col customWidth="1" min="38" max="38" width="3.71"/>
    <col customWidth="1" min="39" max="39" width="4.14"/>
    <col customWidth="1" min="40" max="40" width="3.71"/>
    <col customWidth="1" min="41" max="41" width="3.29"/>
    <col customWidth="1" min="42" max="43" width="4.0"/>
    <col customWidth="1" min="44" max="44" width="4.29"/>
    <col customWidth="1" min="45" max="45" width="8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51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/>
      <c r="O5" s="73">
        <v>1.0</v>
      </c>
      <c r="P5" s="47">
        <v>1.0</v>
      </c>
      <c r="Q5" s="47"/>
      <c r="R5" s="47">
        <v>1.0</v>
      </c>
      <c r="S5" s="47"/>
      <c r="T5" s="73">
        <v>2.0</v>
      </c>
      <c r="U5" s="47"/>
      <c r="V5" s="47">
        <v>1.0</v>
      </c>
      <c r="W5" s="47"/>
      <c r="X5" s="73">
        <v>1.0</v>
      </c>
      <c r="Y5" s="47">
        <v>1.0</v>
      </c>
      <c r="Z5" s="47"/>
      <c r="AA5" s="47"/>
      <c r="AB5" s="47">
        <v>1.0</v>
      </c>
      <c r="AC5" s="73">
        <v>2.0</v>
      </c>
      <c r="AD5" s="47"/>
      <c r="AE5" s="47"/>
      <c r="AF5" s="47"/>
      <c r="AG5" s="47">
        <v>1.0</v>
      </c>
      <c r="AH5" s="73">
        <v>1.0</v>
      </c>
      <c r="AI5" s="47"/>
      <c r="AJ5" s="47">
        <v>1.0</v>
      </c>
      <c r="AK5" s="47"/>
      <c r="AL5" s="47">
        <v>1.0</v>
      </c>
      <c r="AM5" s="73">
        <v>2.0</v>
      </c>
      <c r="AN5" s="47"/>
      <c r="AO5" s="47">
        <v>1.0</v>
      </c>
      <c r="AP5" s="47"/>
      <c r="AQ5" s="47"/>
      <c r="AR5" s="73">
        <v>1.0</v>
      </c>
      <c r="AS5" s="62">
        <f>F5+K5+O5+T5+X5+AC5+AH5+AM5+AR5</f>
        <v>12</v>
      </c>
    </row>
    <row r="6" ht="14.25" customHeight="1">
      <c r="A6" s="80" t="s">
        <v>110</v>
      </c>
      <c r="B6" s="74"/>
      <c r="C6" s="74"/>
      <c r="D6" s="74"/>
      <c r="E6" s="74"/>
      <c r="F6" s="75">
        <v>0.0</v>
      </c>
      <c r="G6" s="74">
        <v>1.0</v>
      </c>
      <c r="H6" s="74"/>
      <c r="I6" s="74">
        <v>1.0</v>
      </c>
      <c r="J6" s="74"/>
      <c r="K6" s="75">
        <v>2.0</v>
      </c>
      <c r="L6" s="74"/>
      <c r="M6" s="74"/>
      <c r="N6" s="74"/>
      <c r="O6" s="75">
        <v>0.0</v>
      </c>
      <c r="P6" s="74"/>
      <c r="Q6" s="74"/>
      <c r="R6" s="74">
        <v>1.0</v>
      </c>
      <c r="S6" s="74"/>
      <c r="T6" s="75">
        <v>1.0</v>
      </c>
      <c r="U6" s="74"/>
      <c r="V6" s="74"/>
      <c r="W6" s="74">
        <v>1.0</v>
      </c>
      <c r="X6" s="75">
        <v>1.0</v>
      </c>
      <c r="Y6" s="74"/>
      <c r="Z6" s="74"/>
      <c r="AA6" s="74"/>
      <c r="AB6" s="74"/>
      <c r="AC6" s="75">
        <v>0.0</v>
      </c>
      <c r="AD6" s="74">
        <v>1.0</v>
      </c>
      <c r="AE6" s="74"/>
      <c r="AF6" s="74"/>
      <c r="AG6" s="74">
        <v>1.0</v>
      </c>
      <c r="AH6" s="75">
        <v>2.0</v>
      </c>
      <c r="AI6" s="74"/>
      <c r="AJ6" s="74">
        <v>1.0</v>
      </c>
      <c r="AK6" s="74"/>
      <c r="AL6" s="74"/>
      <c r="AM6" s="75">
        <v>1.0</v>
      </c>
      <c r="AN6" s="74"/>
      <c r="AO6" s="74">
        <v>1.0</v>
      </c>
      <c r="AP6" s="74">
        <v>1.0</v>
      </c>
      <c r="AQ6" s="74"/>
      <c r="AR6" s="75">
        <v>2.0</v>
      </c>
      <c r="AS6" s="76">
        <v>9.0</v>
      </c>
    </row>
    <row r="7" ht="14.25" customHeight="1">
      <c r="A7" s="81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>
        <v>1.0</v>
      </c>
      <c r="O7" s="73">
        <v>2.0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/>
      <c r="Z7" s="47">
        <v>1.0</v>
      </c>
      <c r="AA7" s="47"/>
      <c r="AB7" s="47"/>
      <c r="AC7" s="73">
        <v>1.0</v>
      </c>
      <c r="AD7" s="47">
        <v>1.0</v>
      </c>
      <c r="AE7" s="47"/>
      <c r="AF7" s="47"/>
      <c r="AG7" s="47"/>
      <c r="AH7" s="73">
        <v>1.0</v>
      </c>
      <c r="AI7" s="47"/>
      <c r="AJ7" s="47">
        <v>1.0</v>
      </c>
      <c r="AK7" s="47">
        <v>1.0</v>
      </c>
      <c r="AL7" s="47"/>
      <c r="AM7" s="73">
        <v>2.0</v>
      </c>
      <c r="AN7" s="47">
        <v>1.0</v>
      </c>
      <c r="AO7" s="47"/>
      <c r="AP7" s="47"/>
      <c r="AQ7" s="47"/>
      <c r="AR7" s="73">
        <v>1.0</v>
      </c>
      <c r="AS7" s="62">
        <f>F7+K7+O7+T7+X7+AC7+AH7+AM7+AR7</f>
        <v>11</v>
      </c>
    </row>
    <row r="8" ht="14.25" customHeight="1">
      <c r="A8" s="80" t="s">
        <v>68</v>
      </c>
      <c r="B8" s="74"/>
      <c r="C8" s="74"/>
      <c r="D8" s="74"/>
      <c r="E8" s="74"/>
      <c r="F8" s="75">
        <v>0.0</v>
      </c>
      <c r="G8" s="74">
        <v>1.0</v>
      </c>
      <c r="H8" s="74"/>
      <c r="I8" s="74"/>
      <c r="J8" s="74"/>
      <c r="K8" s="75">
        <v>1.0</v>
      </c>
      <c r="L8" s="74"/>
      <c r="M8" s="74"/>
      <c r="N8" s="74">
        <v>1.0</v>
      </c>
      <c r="O8" s="75">
        <v>1.0</v>
      </c>
      <c r="P8" s="74"/>
      <c r="Q8" s="74">
        <v>1.0</v>
      </c>
      <c r="R8" s="74"/>
      <c r="S8" s="74"/>
      <c r="T8" s="75">
        <v>1.0</v>
      </c>
      <c r="U8" s="74"/>
      <c r="V8" s="74"/>
      <c r="W8" s="74">
        <v>1.0</v>
      </c>
      <c r="X8" s="75">
        <v>1.0</v>
      </c>
      <c r="Y8" s="74"/>
      <c r="Z8" s="74"/>
      <c r="AA8" s="74"/>
      <c r="AB8" s="74"/>
      <c r="AC8" s="75">
        <v>0.0</v>
      </c>
      <c r="AD8" s="74">
        <v>1.0</v>
      </c>
      <c r="AE8" s="74"/>
      <c r="AF8" s="74"/>
      <c r="AG8" s="74"/>
      <c r="AH8" s="75">
        <v>1.0</v>
      </c>
      <c r="AI8" s="74"/>
      <c r="AJ8" s="74"/>
      <c r="AK8" s="74"/>
      <c r="AL8" s="74"/>
      <c r="AM8" s="75">
        <v>0.0</v>
      </c>
      <c r="AN8" s="74"/>
      <c r="AO8" s="74"/>
      <c r="AP8" s="74">
        <v>1.0</v>
      </c>
      <c r="AQ8" s="74"/>
      <c r="AR8" s="75">
        <v>1.0</v>
      </c>
      <c r="AS8" s="76">
        <v>6.0</v>
      </c>
    </row>
    <row r="9" ht="14.25" customHeight="1">
      <c r="A9" s="51" t="s">
        <v>69</v>
      </c>
      <c r="B9" s="47"/>
      <c r="C9" s="47"/>
      <c r="D9" s="47"/>
      <c r="E9" s="47"/>
      <c r="F9" s="73">
        <f t="shared" ref="F9:F11" si="1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2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3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4">SUM(AD9:AG9)</f>
        <v>0</v>
      </c>
      <c r="AI9" s="47"/>
      <c r="AJ9" s="47"/>
      <c r="AK9" s="47"/>
      <c r="AL9" s="47"/>
      <c r="AM9" s="73">
        <f t="shared" ref="AM9:AM11" si="5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6">F9+K9+O9+T9+X9+AC9+AH9+AM9+AR9</f>
        <v>2</v>
      </c>
    </row>
    <row r="10" ht="14.25" customHeight="1">
      <c r="A10" s="51" t="s">
        <v>70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2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3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4"/>
        <v>0</v>
      </c>
      <c r="AI10" s="47"/>
      <c r="AJ10" s="47"/>
      <c r="AK10" s="47"/>
      <c r="AL10" s="47"/>
      <c r="AM10" s="73">
        <f t="shared" si="5"/>
        <v>0</v>
      </c>
      <c r="AN10" s="47"/>
      <c r="AO10" s="47"/>
      <c r="AP10" s="47"/>
      <c r="AQ10" s="47"/>
      <c r="AR10" s="73">
        <f t="shared" ref="AR10:AR11" si="10">SUM(AN10:AQ10)</f>
        <v>0</v>
      </c>
      <c r="AS10" s="62">
        <f t="shared" si="6"/>
        <v>0</v>
      </c>
    </row>
    <row r="11" ht="14.25" customHeight="1">
      <c r="A11" s="51" t="s">
        <v>111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2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3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4"/>
        <v>0</v>
      </c>
      <c r="AI11" s="47"/>
      <c r="AJ11" s="47"/>
      <c r="AK11" s="47"/>
      <c r="AL11" s="47"/>
      <c r="AM11" s="73">
        <f t="shared" si="5"/>
        <v>0</v>
      </c>
      <c r="AN11" s="47"/>
      <c r="AO11" s="47"/>
      <c r="AP11" s="47"/>
      <c r="AQ11" s="47">
        <v>1.0</v>
      </c>
      <c r="AR11" s="73">
        <f t="shared" si="10"/>
        <v>1</v>
      </c>
      <c r="AS11" s="62">
        <f t="shared" si="6"/>
        <v>1</v>
      </c>
    </row>
    <row r="12" ht="14.25" customHeight="1">
      <c r="A12" s="51" t="s">
        <v>72</v>
      </c>
      <c r="B12" s="47"/>
      <c r="C12" s="47"/>
      <c r="D12" s="47"/>
      <c r="E12" s="47"/>
      <c r="F12" s="73">
        <v>0.0</v>
      </c>
      <c r="G12" s="47">
        <v>1.0</v>
      </c>
      <c r="H12" s="47"/>
      <c r="I12" s="47"/>
      <c r="J12" s="47"/>
      <c r="K12" s="73">
        <v>1.0</v>
      </c>
      <c r="L12" s="47">
        <v>1.0</v>
      </c>
      <c r="M12" s="47"/>
      <c r="N12" s="47"/>
      <c r="O12" s="73">
        <v>1.0</v>
      </c>
      <c r="P12" s="47"/>
      <c r="Q12" s="47">
        <v>1.0</v>
      </c>
      <c r="R12" s="47"/>
      <c r="S12" s="47"/>
      <c r="T12" s="73">
        <v>1.0</v>
      </c>
      <c r="U12" s="47"/>
      <c r="V12" s="47"/>
      <c r="W12" s="47"/>
      <c r="X12" s="73">
        <v>0.0</v>
      </c>
      <c r="Y12" s="47">
        <v>1.0</v>
      </c>
      <c r="Z12" s="47"/>
      <c r="AA12" s="47"/>
      <c r="AB12" s="47"/>
      <c r="AC12" s="73">
        <v>1.0</v>
      </c>
      <c r="AD12" s="47"/>
      <c r="AE12" s="47"/>
      <c r="AF12" s="47"/>
      <c r="AG12" s="47"/>
      <c r="AH12" s="73">
        <v>0.0</v>
      </c>
      <c r="AI12" s="47">
        <v>1.0</v>
      </c>
      <c r="AJ12" s="47"/>
      <c r="AK12" s="47"/>
      <c r="AL12" s="47"/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6"/>
        <v>6</v>
      </c>
    </row>
    <row r="13" ht="14.25" customHeight="1">
      <c r="A13" s="51" t="s">
        <v>114</v>
      </c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>
        <v>1.0</v>
      </c>
      <c r="Q13" s="78"/>
      <c r="R13" s="78"/>
      <c r="S13" s="78"/>
      <c r="T13" s="73">
        <v>1.0</v>
      </c>
      <c r="U13" s="78"/>
      <c r="V13" s="78"/>
      <c r="W13" s="78"/>
      <c r="X13" s="73"/>
      <c r="Y13" s="78"/>
      <c r="Z13" s="78">
        <v>1.0</v>
      </c>
      <c r="AA13" s="78"/>
      <c r="AB13" s="78"/>
      <c r="AC13" s="79">
        <v>1.0</v>
      </c>
      <c r="AD13" s="78"/>
      <c r="AE13" s="78"/>
      <c r="AF13" s="78"/>
      <c r="AG13" s="78">
        <v>1.0</v>
      </c>
      <c r="AH13" s="79">
        <v>1.0</v>
      </c>
      <c r="AI13" s="78"/>
      <c r="AJ13" s="78"/>
      <c r="AK13" s="78"/>
      <c r="AL13" s="78"/>
      <c r="AM13" s="79"/>
      <c r="AN13" s="78"/>
      <c r="AO13" s="78"/>
      <c r="AP13" s="78">
        <v>1.0</v>
      </c>
      <c r="AQ13" s="78"/>
      <c r="AR13" s="79">
        <v>1.0</v>
      </c>
      <c r="AS13" s="62">
        <v>4.0</v>
      </c>
    </row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57"/>
    <col customWidth="1" min="2" max="2" width="3.0"/>
    <col customWidth="1" min="3" max="3" width="3.29"/>
    <col customWidth="1" min="4" max="4" width="3.57"/>
    <col customWidth="1" min="5" max="5" width="4.0"/>
    <col customWidth="1" min="6" max="6" width="3.71"/>
    <col customWidth="1" min="7" max="8" width="3.29"/>
    <col customWidth="1" min="9" max="9" width="3.71"/>
    <col customWidth="1" min="10" max="10" width="2.86"/>
    <col customWidth="1" min="11" max="12" width="3.71"/>
    <col customWidth="1" min="13" max="13" width="3.57"/>
    <col customWidth="1" min="14" max="14" width="3.43"/>
    <col customWidth="1" min="15" max="15" width="3.57"/>
    <col customWidth="1" min="16" max="16" width="4.0"/>
    <col customWidth="1" min="17" max="17" width="3.57"/>
    <col customWidth="1" min="18" max="18" width="4.29"/>
    <col customWidth="1" min="19" max="19" width="3.71"/>
    <col customWidth="1" min="20" max="20" width="4.14"/>
    <col customWidth="1" min="21" max="22" width="4.0"/>
    <col customWidth="1" min="23" max="23" width="4.14"/>
    <col customWidth="1" min="24" max="24" width="4.29"/>
    <col customWidth="1" min="25" max="25" width="3.71"/>
    <col customWidth="1" min="26" max="26" width="3.29"/>
    <col customWidth="1" min="27" max="27" width="3.71"/>
    <col customWidth="1" min="28" max="29" width="3.57"/>
    <col customWidth="1" min="30" max="30" width="3.71"/>
    <col customWidth="1" min="31" max="31" width="4.14"/>
    <col customWidth="1" min="32" max="32" width="3.71"/>
    <col customWidth="1" min="33" max="33" width="4.0"/>
    <col customWidth="1" min="34" max="34" width="4.43"/>
    <col customWidth="1" min="35" max="36" width="4.29"/>
    <col customWidth="1" min="37" max="37" width="4.14"/>
    <col customWidth="1" min="38" max="38" width="3.71"/>
    <col customWidth="1" min="39" max="39" width="4.14"/>
    <col customWidth="1" min="40" max="40" width="3.71"/>
    <col customWidth="1" min="41" max="41" width="3.29"/>
    <col customWidth="1" min="42" max="43" width="4.0"/>
    <col customWidth="1" min="44" max="44" width="4.29"/>
    <col customWidth="1" min="45" max="45" width="8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51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/>
      <c r="O5" s="73">
        <v>1.0</v>
      </c>
      <c r="P5" s="47">
        <v>1.0</v>
      </c>
      <c r="Q5" s="47"/>
      <c r="R5" s="47">
        <v>1.0</v>
      </c>
      <c r="S5" s="47"/>
      <c r="T5" s="73">
        <v>2.0</v>
      </c>
      <c r="U5" s="47"/>
      <c r="V5" s="47">
        <v>1.0</v>
      </c>
      <c r="W5" s="47"/>
      <c r="X5" s="73">
        <v>1.0</v>
      </c>
      <c r="Y5" s="47">
        <v>1.0</v>
      </c>
      <c r="Z5" s="47"/>
      <c r="AA5" s="47"/>
      <c r="AB5" s="47">
        <v>1.0</v>
      </c>
      <c r="AC5" s="73">
        <v>2.0</v>
      </c>
      <c r="AD5" s="47"/>
      <c r="AE5" s="47"/>
      <c r="AF5" s="47"/>
      <c r="AG5" s="47">
        <v>1.0</v>
      </c>
      <c r="AH5" s="73">
        <v>1.0</v>
      </c>
      <c r="AI5" s="47"/>
      <c r="AJ5" s="47">
        <v>1.0</v>
      </c>
      <c r="AK5" s="47"/>
      <c r="AL5" s="47">
        <v>1.0</v>
      </c>
      <c r="AM5" s="73">
        <v>2.0</v>
      </c>
      <c r="AN5" s="47"/>
      <c r="AO5" s="47">
        <v>1.0</v>
      </c>
      <c r="AP5" s="47"/>
      <c r="AQ5" s="47"/>
      <c r="AR5" s="73">
        <v>1.0</v>
      </c>
      <c r="AS5" s="62">
        <f>F5+K5+O5+T5+X5+AC5+AH5+AM5+AR5</f>
        <v>12</v>
      </c>
    </row>
    <row r="6" ht="14.25" customHeight="1">
      <c r="A6" s="80" t="s">
        <v>110</v>
      </c>
      <c r="B6" s="74"/>
      <c r="C6" s="74"/>
      <c r="D6" s="74"/>
      <c r="E6" s="74"/>
      <c r="F6" s="75">
        <v>0.0</v>
      </c>
      <c r="G6" s="74">
        <v>1.0</v>
      </c>
      <c r="H6" s="74"/>
      <c r="I6" s="74">
        <v>1.0</v>
      </c>
      <c r="J6" s="74"/>
      <c r="K6" s="75">
        <v>2.0</v>
      </c>
      <c r="L6" s="74"/>
      <c r="M6" s="74"/>
      <c r="N6" s="74"/>
      <c r="O6" s="75">
        <v>0.0</v>
      </c>
      <c r="P6" s="74"/>
      <c r="Q6" s="74"/>
      <c r="R6" s="74">
        <v>1.0</v>
      </c>
      <c r="S6" s="74"/>
      <c r="T6" s="75">
        <v>1.0</v>
      </c>
      <c r="U6" s="74"/>
      <c r="V6" s="74"/>
      <c r="W6" s="74">
        <v>1.0</v>
      </c>
      <c r="X6" s="75">
        <v>1.0</v>
      </c>
      <c r="Y6" s="74"/>
      <c r="Z6" s="74"/>
      <c r="AA6" s="74"/>
      <c r="AB6" s="74"/>
      <c r="AC6" s="75">
        <v>0.0</v>
      </c>
      <c r="AD6" s="74">
        <v>1.0</v>
      </c>
      <c r="AE6" s="74"/>
      <c r="AF6" s="74"/>
      <c r="AG6" s="74">
        <v>1.0</v>
      </c>
      <c r="AH6" s="75">
        <v>2.0</v>
      </c>
      <c r="AI6" s="74"/>
      <c r="AJ6" s="74">
        <v>1.0</v>
      </c>
      <c r="AK6" s="74"/>
      <c r="AL6" s="74"/>
      <c r="AM6" s="75">
        <v>1.0</v>
      </c>
      <c r="AN6" s="74"/>
      <c r="AO6" s="74">
        <v>1.0</v>
      </c>
      <c r="AP6" s="74">
        <v>1.0</v>
      </c>
      <c r="AQ6" s="74"/>
      <c r="AR6" s="75">
        <v>2.0</v>
      </c>
      <c r="AS6" s="76">
        <v>9.0</v>
      </c>
    </row>
    <row r="7" ht="14.25" customHeight="1">
      <c r="A7" s="81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>
        <v>1.0</v>
      </c>
      <c r="O7" s="73">
        <v>2.0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/>
      <c r="Z7" s="47">
        <v>1.0</v>
      </c>
      <c r="AA7" s="47"/>
      <c r="AB7" s="47"/>
      <c r="AC7" s="73">
        <v>1.0</v>
      </c>
      <c r="AD7" s="47">
        <v>1.0</v>
      </c>
      <c r="AE7" s="47"/>
      <c r="AF7" s="47"/>
      <c r="AG7" s="47"/>
      <c r="AH7" s="73">
        <v>1.0</v>
      </c>
      <c r="AI7" s="47"/>
      <c r="AJ7" s="47">
        <v>1.0</v>
      </c>
      <c r="AK7" s="47">
        <v>1.0</v>
      </c>
      <c r="AL7" s="47"/>
      <c r="AM7" s="73">
        <v>2.0</v>
      </c>
      <c r="AN7" s="47">
        <v>1.0</v>
      </c>
      <c r="AO7" s="47"/>
      <c r="AP7" s="47"/>
      <c r="AQ7" s="47"/>
      <c r="AR7" s="73">
        <v>1.0</v>
      </c>
      <c r="AS7" s="62">
        <f>F7+K7+O7+T7+X7+AC7+AH7+AM7+AR7</f>
        <v>11</v>
      </c>
    </row>
    <row r="8" ht="14.25" customHeight="1">
      <c r="A8" s="80" t="s">
        <v>68</v>
      </c>
      <c r="B8" s="74"/>
      <c r="C8" s="74"/>
      <c r="D8" s="74"/>
      <c r="E8" s="74"/>
      <c r="F8" s="75">
        <v>0.0</v>
      </c>
      <c r="G8" s="74">
        <v>1.0</v>
      </c>
      <c r="H8" s="74"/>
      <c r="I8" s="74"/>
      <c r="J8" s="74"/>
      <c r="K8" s="75">
        <v>1.0</v>
      </c>
      <c r="L8" s="74"/>
      <c r="M8" s="74"/>
      <c r="N8" s="74">
        <v>1.0</v>
      </c>
      <c r="O8" s="75">
        <v>1.0</v>
      </c>
      <c r="P8" s="74"/>
      <c r="Q8" s="74">
        <v>1.0</v>
      </c>
      <c r="R8" s="74"/>
      <c r="S8" s="74"/>
      <c r="T8" s="75">
        <v>1.0</v>
      </c>
      <c r="U8" s="74"/>
      <c r="V8" s="74"/>
      <c r="W8" s="74">
        <v>1.0</v>
      </c>
      <c r="X8" s="75">
        <v>1.0</v>
      </c>
      <c r="Y8" s="74"/>
      <c r="Z8" s="74"/>
      <c r="AA8" s="74"/>
      <c r="AB8" s="74"/>
      <c r="AC8" s="75">
        <v>0.0</v>
      </c>
      <c r="AD8" s="74">
        <v>1.0</v>
      </c>
      <c r="AE8" s="74"/>
      <c r="AF8" s="74"/>
      <c r="AG8" s="74"/>
      <c r="AH8" s="75">
        <v>1.0</v>
      </c>
      <c r="AI8" s="74"/>
      <c r="AJ8" s="74"/>
      <c r="AK8" s="74"/>
      <c r="AL8" s="74"/>
      <c r="AM8" s="75">
        <v>0.0</v>
      </c>
      <c r="AN8" s="74"/>
      <c r="AO8" s="74"/>
      <c r="AP8" s="74">
        <v>1.0</v>
      </c>
      <c r="AQ8" s="74"/>
      <c r="AR8" s="75">
        <v>1.0</v>
      </c>
      <c r="AS8" s="76">
        <v>6.0</v>
      </c>
    </row>
    <row r="9" ht="14.25" customHeight="1">
      <c r="A9" s="51" t="s">
        <v>69</v>
      </c>
      <c r="B9" s="47"/>
      <c r="C9" s="47"/>
      <c r="D9" s="47"/>
      <c r="E9" s="47"/>
      <c r="F9" s="73">
        <f t="shared" ref="F9:F11" si="1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2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3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4">SUM(AD9:AG9)</f>
        <v>0</v>
      </c>
      <c r="AI9" s="47"/>
      <c r="AJ9" s="47"/>
      <c r="AK9" s="47"/>
      <c r="AL9" s="47"/>
      <c r="AM9" s="73">
        <f t="shared" ref="AM9:AM11" si="5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6">F9+K9+O9+T9+X9+AC9+AH9+AM9+AR9</f>
        <v>2</v>
      </c>
    </row>
    <row r="10" ht="14.25" customHeight="1">
      <c r="A10" s="51" t="s">
        <v>70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2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3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4"/>
        <v>0</v>
      </c>
      <c r="AI10" s="47"/>
      <c r="AJ10" s="47"/>
      <c r="AK10" s="47"/>
      <c r="AL10" s="47"/>
      <c r="AM10" s="73">
        <f t="shared" si="5"/>
        <v>0</v>
      </c>
      <c r="AN10" s="47"/>
      <c r="AO10" s="47"/>
      <c r="AP10" s="47"/>
      <c r="AQ10" s="47"/>
      <c r="AR10" s="73">
        <f t="shared" ref="AR10:AR11" si="10">SUM(AN10:AQ10)</f>
        <v>0</v>
      </c>
      <c r="AS10" s="62">
        <f t="shared" si="6"/>
        <v>0</v>
      </c>
    </row>
    <row r="11" ht="14.25" customHeight="1">
      <c r="A11" s="51" t="s">
        <v>111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2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3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4"/>
        <v>0</v>
      </c>
      <c r="AI11" s="47"/>
      <c r="AJ11" s="47"/>
      <c r="AK11" s="47"/>
      <c r="AL11" s="47"/>
      <c r="AM11" s="73">
        <f t="shared" si="5"/>
        <v>0</v>
      </c>
      <c r="AN11" s="47"/>
      <c r="AO11" s="47"/>
      <c r="AP11" s="47"/>
      <c r="AQ11" s="47">
        <v>1.0</v>
      </c>
      <c r="AR11" s="73">
        <f t="shared" si="10"/>
        <v>1</v>
      </c>
      <c r="AS11" s="62">
        <f t="shared" si="6"/>
        <v>1</v>
      </c>
    </row>
    <row r="12" ht="14.25" customHeight="1">
      <c r="A12" s="51" t="s">
        <v>72</v>
      </c>
      <c r="B12" s="47"/>
      <c r="C12" s="47"/>
      <c r="D12" s="47"/>
      <c r="E12" s="47"/>
      <c r="F12" s="73">
        <v>0.0</v>
      </c>
      <c r="G12" s="47">
        <v>1.0</v>
      </c>
      <c r="H12" s="47"/>
      <c r="I12" s="47"/>
      <c r="J12" s="47"/>
      <c r="K12" s="73">
        <v>1.0</v>
      </c>
      <c r="L12" s="47">
        <v>1.0</v>
      </c>
      <c r="M12" s="47"/>
      <c r="N12" s="47"/>
      <c r="O12" s="73">
        <v>1.0</v>
      </c>
      <c r="P12" s="47"/>
      <c r="Q12" s="47">
        <v>1.0</v>
      </c>
      <c r="R12" s="47"/>
      <c r="S12" s="47"/>
      <c r="T12" s="73">
        <v>1.0</v>
      </c>
      <c r="U12" s="47"/>
      <c r="V12" s="47"/>
      <c r="W12" s="47"/>
      <c r="X12" s="73">
        <v>0.0</v>
      </c>
      <c r="Y12" s="47">
        <v>1.0</v>
      </c>
      <c r="Z12" s="47"/>
      <c r="AA12" s="47"/>
      <c r="AB12" s="47"/>
      <c r="AC12" s="73">
        <v>1.0</v>
      </c>
      <c r="AD12" s="47"/>
      <c r="AE12" s="47"/>
      <c r="AF12" s="47"/>
      <c r="AG12" s="47"/>
      <c r="AH12" s="73">
        <v>0.0</v>
      </c>
      <c r="AI12" s="47">
        <v>1.0</v>
      </c>
      <c r="AJ12" s="47"/>
      <c r="AK12" s="47"/>
      <c r="AL12" s="47"/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6"/>
        <v>6</v>
      </c>
    </row>
    <row r="13" ht="14.25" customHeight="1">
      <c r="A13" s="51" t="s">
        <v>114</v>
      </c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>
        <v>1.0</v>
      </c>
      <c r="Q13" s="78"/>
      <c r="R13" s="78"/>
      <c r="S13" s="78"/>
      <c r="T13" s="73">
        <v>1.0</v>
      </c>
      <c r="U13" s="78"/>
      <c r="V13" s="78"/>
      <c r="W13" s="78"/>
      <c r="X13" s="73"/>
      <c r="Y13" s="78"/>
      <c r="Z13" s="78">
        <v>1.0</v>
      </c>
      <c r="AA13" s="78"/>
      <c r="AB13" s="78"/>
      <c r="AC13" s="79">
        <v>1.0</v>
      </c>
      <c r="AD13" s="78"/>
      <c r="AE13" s="78"/>
      <c r="AF13" s="78"/>
      <c r="AG13" s="78">
        <v>1.0</v>
      </c>
      <c r="AH13" s="79">
        <v>1.0</v>
      </c>
      <c r="AI13" s="78"/>
      <c r="AJ13" s="78"/>
      <c r="AK13" s="78"/>
      <c r="AL13" s="78"/>
      <c r="AM13" s="79"/>
      <c r="AN13" s="78"/>
      <c r="AO13" s="78"/>
      <c r="AP13" s="78">
        <v>1.0</v>
      </c>
      <c r="AQ13" s="78"/>
      <c r="AR13" s="79">
        <v>1.0</v>
      </c>
      <c r="AS13" s="62">
        <v>4.0</v>
      </c>
    </row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57"/>
    <col customWidth="1" min="2" max="2" width="3.0"/>
    <col customWidth="1" min="3" max="3" width="3.29"/>
    <col customWidth="1" min="4" max="4" width="3.57"/>
    <col customWidth="1" min="5" max="5" width="4.0"/>
    <col customWidth="1" min="6" max="6" width="3.71"/>
    <col customWidth="1" min="7" max="8" width="3.29"/>
    <col customWidth="1" min="9" max="9" width="3.71"/>
    <col customWidth="1" min="10" max="10" width="2.86"/>
    <col customWidth="1" min="11" max="12" width="3.71"/>
    <col customWidth="1" min="13" max="13" width="3.57"/>
    <col customWidth="1" min="14" max="14" width="3.43"/>
    <col customWidth="1" min="15" max="15" width="3.57"/>
    <col customWidth="1" min="16" max="16" width="4.0"/>
    <col customWidth="1" min="17" max="17" width="3.57"/>
    <col customWidth="1" min="18" max="18" width="4.29"/>
    <col customWidth="1" min="19" max="19" width="3.71"/>
    <col customWidth="1" min="20" max="20" width="4.14"/>
    <col customWidth="1" min="21" max="22" width="4.0"/>
    <col customWidth="1" min="23" max="23" width="4.14"/>
    <col customWidth="1" min="24" max="24" width="4.29"/>
    <col customWidth="1" min="25" max="25" width="3.71"/>
    <col customWidth="1" min="26" max="26" width="3.29"/>
    <col customWidth="1" min="27" max="27" width="3.71"/>
    <col customWidth="1" min="28" max="29" width="3.57"/>
    <col customWidth="1" min="30" max="30" width="3.71"/>
    <col customWidth="1" min="31" max="31" width="4.14"/>
    <col customWidth="1" min="32" max="32" width="3.71"/>
    <col customWidth="1" min="33" max="33" width="4.0"/>
    <col customWidth="1" min="34" max="34" width="4.43"/>
    <col customWidth="1" min="35" max="36" width="4.29"/>
    <col customWidth="1" min="37" max="37" width="4.14"/>
    <col customWidth="1" min="38" max="38" width="3.71"/>
    <col customWidth="1" min="39" max="39" width="4.14"/>
    <col customWidth="1" min="40" max="40" width="3.71"/>
    <col customWidth="1" min="41" max="41" width="3.29"/>
    <col customWidth="1" min="42" max="43" width="4.0"/>
    <col customWidth="1" min="44" max="44" width="4.29"/>
    <col customWidth="1" min="45" max="45" width="8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51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/>
      <c r="O5" s="73">
        <v>1.0</v>
      </c>
      <c r="P5" s="47">
        <v>1.0</v>
      </c>
      <c r="Q5" s="47"/>
      <c r="R5" s="47">
        <v>1.0</v>
      </c>
      <c r="S5" s="47"/>
      <c r="T5" s="73">
        <v>2.0</v>
      </c>
      <c r="U5" s="47"/>
      <c r="V5" s="47">
        <v>1.0</v>
      </c>
      <c r="W5" s="47"/>
      <c r="X5" s="73">
        <v>1.0</v>
      </c>
      <c r="Y5" s="47">
        <v>1.0</v>
      </c>
      <c r="Z5" s="47"/>
      <c r="AA5" s="47"/>
      <c r="AB5" s="47">
        <v>1.0</v>
      </c>
      <c r="AC5" s="73">
        <v>2.0</v>
      </c>
      <c r="AD5" s="47"/>
      <c r="AE5" s="47"/>
      <c r="AF5" s="47"/>
      <c r="AG5" s="47">
        <v>1.0</v>
      </c>
      <c r="AH5" s="73">
        <v>1.0</v>
      </c>
      <c r="AI5" s="47"/>
      <c r="AJ5" s="47">
        <v>1.0</v>
      </c>
      <c r="AK5" s="47"/>
      <c r="AL5" s="47">
        <v>1.0</v>
      </c>
      <c r="AM5" s="73">
        <v>2.0</v>
      </c>
      <c r="AN5" s="47"/>
      <c r="AO5" s="47">
        <v>1.0</v>
      </c>
      <c r="AP5" s="47"/>
      <c r="AQ5" s="47"/>
      <c r="AR5" s="73">
        <v>1.0</v>
      </c>
      <c r="AS5" s="62">
        <f>F5+K5+O5+T5+X5+AC5+AH5+AM5+AR5</f>
        <v>12</v>
      </c>
    </row>
    <row r="6" ht="14.25" customHeight="1">
      <c r="A6" s="80" t="s">
        <v>110</v>
      </c>
      <c r="B6" s="74"/>
      <c r="C6" s="74"/>
      <c r="D6" s="74"/>
      <c r="E6" s="74"/>
      <c r="F6" s="75">
        <v>0.0</v>
      </c>
      <c r="G6" s="74">
        <v>1.0</v>
      </c>
      <c r="H6" s="74"/>
      <c r="I6" s="74">
        <v>1.0</v>
      </c>
      <c r="J6" s="74"/>
      <c r="K6" s="75">
        <v>2.0</v>
      </c>
      <c r="L6" s="74"/>
      <c r="M6" s="74"/>
      <c r="N6" s="74"/>
      <c r="O6" s="75">
        <v>0.0</v>
      </c>
      <c r="P6" s="74"/>
      <c r="Q6" s="74"/>
      <c r="R6" s="74">
        <v>1.0</v>
      </c>
      <c r="S6" s="74"/>
      <c r="T6" s="75">
        <v>1.0</v>
      </c>
      <c r="U6" s="74"/>
      <c r="V6" s="74"/>
      <c r="W6" s="74">
        <v>1.0</v>
      </c>
      <c r="X6" s="75">
        <v>1.0</v>
      </c>
      <c r="Y6" s="74"/>
      <c r="Z6" s="74"/>
      <c r="AA6" s="74"/>
      <c r="AB6" s="74"/>
      <c r="AC6" s="75">
        <v>0.0</v>
      </c>
      <c r="AD6" s="74">
        <v>1.0</v>
      </c>
      <c r="AE6" s="74"/>
      <c r="AF6" s="74"/>
      <c r="AG6" s="74">
        <v>1.0</v>
      </c>
      <c r="AH6" s="75">
        <v>2.0</v>
      </c>
      <c r="AI6" s="74"/>
      <c r="AJ6" s="74">
        <v>1.0</v>
      </c>
      <c r="AK6" s="74"/>
      <c r="AL6" s="74"/>
      <c r="AM6" s="75">
        <v>1.0</v>
      </c>
      <c r="AN6" s="74"/>
      <c r="AO6" s="74">
        <v>1.0</v>
      </c>
      <c r="AP6" s="74">
        <v>1.0</v>
      </c>
      <c r="AQ6" s="74"/>
      <c r="AR6" s="75">
        <v>2.0</v>
      </c>
      <c r="AS6" s="76">
        <v>9.0</v>
      </c>
    </row>
    <row r="7" ht="14.25" customHeight="1">
      <c r="A7" s="81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>
        <v>1.0</v>
      </c>
      <c r="O7" s="73">
        <v>2.0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/>
      <c r="Z7" s="47">
        <v>1.0</v>
      </c>
      <c r="AA7" s="47"/>
      <c r="AB7" s="47"/>
      <c r="AC7" s="73">
        <v>1.0</v>
      </c>
      <c r="AD7" s="47">
        <v>1.0</v>
      </c>
      <c r="AE7" s="47"/>
      <c r="AF7" s="47"/>
      <c r="AG7" s="47"/>
      <c r="AH7" s="73">
        <v>1.0</v>
      </c>
      <c r="AI7" s="47"/>
      <c r="AJ7" s="47">
        <v>1.0</v>
      </c>
      <c r="AK7" s="47">
        <v>1.0</v>
      </c>
      <c r="AL7" s="47"/>
      <c r="AM7" s="73">
        <v>2.0</v>
      </c>
      <c r="AN7" s="47">
        <v>1.0</v>
      </c>
      <c r="AO7" s="47"/>
      <c r="AP7" s="47"/>
      <c r="AQ7" s="47"/>
      <c r="AR7" s="73">
        <v>1.0</v>
      </c>
      <c r="AS7" s="62">
        <f>F7+K7+O7+T7+X7+AC7+AH7+AM7+AR7</f>
        <v>11</v>
      </c>
    </row>
    <row r="8" ht="14.25" customHeight="1">
      <c r="A8" s="80" t="s">
        <v>68</v>
      </c>
      <c r="B8" s="74"/>
      <c r="C8" s="74"/>
      <c r="D8" s="74"/>
      <c r="E8" s="74"/>
      <c r="F8" s="75">
        <v>0.0</v>
      </c>
      <c r="G8" s="74">
        <v>1.0</v>
      </c>
      <c r="H8" s="74"/>
      <c r="I8" s="74"/>
      <c r="J8" s="74"/>
      <c r="K8" s="75">
        <v>1.0</v>
      </c>
      <c r="L8" s="74"/>
      <c r="M8" s="74"/>
      <c r="N8" s="74">
        <v>1.0</v>
      </c>
      <c r="O8" s="75">
        <v>1.0</v>
      </c>
      <c r="P8" s="74"/>
      <c r="Q8" s="74">
        <v>1.0</v>
      </c>
      <c r="R8" s="74"/>
      <c r="S8" s="74"/>
      <c r="T8" s="75">
        <v>1.0</v>
      </c>
      <c r="U8" s="74"/>
      <c r="V8" s="74"/>
      <c r="W8" s="74">
        <v>1.0</v>
      </c>
      <c r="X8" s="75">
        <v>1.0</v>
      </c>
      <c r="Y8" s="74"/>
      <c r="Z8" s="74"/>
      <c r="AA8" s="74"/>
      <c r="AB8" s="74"/>
      <c r="AC8" s="75">
        <v>0.0</v>
      </c>
      <c r="AD8" s="74">
        <v>1.0</v>
      </c>
      <c r="AE8" s="74"/>
      <c r="AF8" s="74"/>
      <c r="AG8" s="74"/>
      <c r="AH8" s="75">
        <v>1.0</v>
      </c>
      <c r="AI8" s="74"/>
      <c r="AJ8" s="74"/>
      <c r="AK8" s="74"/>
      <c r="AL8" s="74"/>
      <c r="AM8" s="75">
        <v>0.0</v>
      </c>
      <c r="AN8" s="74"/>
      <c r="AO8" s="74"/>
      <c r="AP8" s="74">
        <v>1.0</v>
      </c>
      <c r="AQ8" s="74"/>
      <c r="AR8" s="75">
        <v>1.0</v>
      </c>
      <c r="AS8" s="76">
        <v>6.0</v>
      </c>
    </row>
    <row r="9" ht="14.25" customHeight="1">
      <c r="A9" s="51" t="s">
        <v>69</v>
      </c>
      <c r="B9" s="47"/>
      <c r="C9" s="47"/>
      <c r="D9" s="47"/>
      <c r="E9" s="47"/>
      <c r="F9" s="73">
        <f t="shared" ref="F9:F11" si="1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2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3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4">SUM(AD9:AG9)</f>
        <v>0</v>
      </c>
      <c r="AI9" s="47"/>
      <c r="AJ9" s="47"/>
      <c r="AK9" s="47"/>
      <c r="AL9" s="47"/>
      <c r="AM9" s="73">
        <f t="shared" ref="AM9:AM11" si="5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6">F9+K9+O9+T9+X9+AC9+AH9+AM9+AR9</f>
        <v>2</v>
      </c>
    </row>
    <row r="10" ht="14.25" customHeight="1">
      <c r="A10" s="51" t="s">
        <v>70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2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3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4"/>
        <v>0</v>
      </c>
      <c r="AI10" s="47"/>
      <c r="AJ10" s="47"/>
      <c r="AK10" s="47"/>
      <c r="AL10" s="47"/>
      <c r="AM10" s="73">
        <f t="shared" si="5"/>
        <v>0</v>
      </c>
      <c r="AN10" s="47"/>
      <c r="AO10" s="47"/>
      <c r="AP10" s="47"/>
      <c r="AQ10" s="47"/>
      <c r="AR10" s="73">
        <f t="shared" ref="AR10:AR11" si="10">SUM(AN10:AQ10)</f>
        <v>0</v>
      </c>
      <c r="AS10" s="62">
        <f t="shared" si="6"/>
        <v>0</v>
      </c>
    </row>
    <row r="11" ht="14.25" customHeight="1">
      <c r="A11" s="51" t="s">
        <v>111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2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3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4"/>
        <v>0</v>
      </c>
      <c r="AI11" s="47"/>
      <c r="AJ11" s="47"/>
      <c r="AK11" s="47"/>
      <c r="AL11" s="47"/>
      <c r="AM11" s="73">
        <f t="shared" si="5"/>
        <v>0</v>
      </c>
      <c r="AN11" s="47"/>
      <c r="AO11" s="47"/>
      <c r="AP11" s="47"/>
      <c r="AQ11" s="47">
        <v>1.0</v>
      </c>
      <c r="AR11" s="73">
        <f t="shared" si="10"/>
        <v>1</v>
      </c>
      <c r="AS11" s="62">
        <f t="shared" si="6"/>
        <v>1</v>
      </c>
    </row>
    <row r="12" ht="14.25" customHeight="1">
      <c r="A12" s="51" t="s">
        <v>72</v>
      </c>
      <c r="B12" s="47"/>
      <c r="C12" s="47"/>
      <c r="D12" s="47"/>
      <c r="E12" s="47"/>
      <c r="F12" s="73">
        <v>0.0</v>
      </c>
      <c r="G12" s="47">
        <v>1.0</v>
      </c>
      <c r="H12" s="47"/>
      <c r="I12" s="47"/>
      <c r="J12" s="47"/>
      <c r="K12" s="73">
        <v>1.0</v>
      </c>
      <c r="L12" s="47">
        <v>1.0</v>
      </c>
      <c r="M12" s="47"/>
      <c r="N12" s="47"/>
      <c r="O12" s="73">
        <v>1.0</v>
      </c>
      <c r="P12" s="47"/>
      <c r="Q12" s="47">
        <v>1.0</v>
      </c>
      <c r="R12" s="47"/>
      <c r="S12" s="47"/>
      <c r="T12" s="73">
        <v>1.0</v>
      </c>
      <c r="U12" s="47"/>
      <c r="V12" s="47"/>
      <c r="W12" s="47"/>
      <c r="X12" s="73">
        <v>0.0</v>
      </c>
      <c r="Y12" s="47">
        <v>1.0</v>
      </c>
      <c r="Z12" s="47"/>
      <c r="AA12" s="47"/>
      <c r="AB12" s="47"/>
      <c r="AC12" s="73">
        <v>1.0</v>
      </c>
      <c r="AD12" s="47"/>
      <c r="AE12" s="47"/>
      <c r="AF12" s="47"/>
      <c r="AG12" s="47"/>
      <c r="AH12" s="73">
        <v>0.0</v>
      </c>
      <c r="AI12" s="47">
        <v>1.0</v>
      </c>
      <c r="AJ12" s="47"/>
      <c r="AK12" s="47"/>
      <c r="AL12" s="47"/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6"/>
        <v>6</v>
      </c>
    </row>
    <row r="13" ht="14.25" customHeight="1">
      <c r="A13" s="82" t="s">
        <v>114</v>
      </c>
      <c r="F13" s="77"/>
      <c r="K13" s="77"/>
      <c r="O13" s="77"/>
      <c r="P13" s="62">
        <v>1.0</v>
      </c>
      <c r="T13" s="77">
        <v>1.0</v>
      </c>
      <c r="X13" s="77"/>
      <c r="Z13" s="62">
        <v>1.0</v>
      </c>
      <c r="AC13" s="77">
        <v>1.0</v>
      </c>
      <c r="AG13" s="62">
        <v>1.0</v>
      </c>
      <c r="AH13" s="77">
        <v>1.0</v>
      </c>
      <c r="AM13" s="77"/>
      <c r="AP13" s="62">
        <v>1.0</v>
      </c>
      <c r="AR13" s="77">
        <v>1.0</v>
      </c>
      <c r="AS13" s="62">
        <v>4.0</v>
      </c>
    </row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164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83" t="s">
        <v>62</v>
      </c>
      <c r="B5" s="83"/>
      <c r="C5" s="83"/>
      <c r="D5" s="83">
        <v>1.0</v>
      </c>
      <c r="E5" s="83"/>
      <c r="F5" s="84">
        <v>1.0</v>
      </c>
      <c r="G5" s="83">
        <v>1.0</v>
      </c>
      <c r="H5" s="83"/>
      <c r="I5" s="83"/>
      <c r="J5" s="83">
        <v>1.0</v>
      </c>
      <c r="K5" s="84">
        <v>2.0</v>
      </c>
      <c r="L5" s="83"/>
      <c r="M5" s="83"/>
      <c r="N5" s="83"/>
      <c r="O5" s="84">
        <v>0.0</v>
      </c>
      <c r="P5" s="83">
        <v>1.0</v>
      </c>
      <c r="Q5" s="83"/>
      <c r="R5" s="83">
        <v>1.0</v>
      </c>
      <c r="S5" s="83"/>
      <c r="T5" s="84">
        <v>2.0</v>
      </c>
      <c r="U5" s="83"/>
      <c r="V5" s="83"/>
      <c r="W5" s="83"/>
      <c r="X5" s="84">
        <v>0.0</v>
      </c>
      <c r="Y5" s="83">
        <v>1.0</v>
      </c>
      <c r="Z5" s="83"/>
      <c r="AA5" s="83"/>
      <c r="AB5" s="83">
        <v>1.0</v>
      </c>
      <c r="AC5" s="84">
        <v>2.0</v>
      </c>
      <c r="AD5" s="83"/>
      <c r="AE5" s="83"/>
      <c r="AF5" s="83"/>
      <c r="AG5" s="83">
        <v>1.0</v>
      </c>
      <c r="AH5" s="84">
        <v>1.0</v>
      </c>
      <c r="AI5" s="83"/>
      <c r="AJ5" s="83"/>
      <c r="AK5" s="83">
        <v>1.0</v>
      </c>
      <c r="AL5" s="83"/>
      <c r="AM5" s="84">
        <v>1.0</v>
      </c>
      <c r="AN5" s="83">
        <v>1.0</v>
      </c>
      <c r="AO5" s="83"/>
      <c r="AP5" s="83"/>
      <c r="AQ5" s="83"/>
      <c r="AR5" s="84">
        <v>1.0</v>
      </c>
      <c r="AS5" s="62">
        <v>10.0</v>
      </c>
    </row>
    <row r="6" ht="14.25" customHeight="1">
      <c r="A6" s="83" t="s">
        <v>110</v>
      </c>
      <c r="B6" s="83"/>
      <c r="C6" s="83"/>
      <c r="D6" s="83"/>
      <c r="E6" s="83"/>
      <c r="F6" s="84">
        <f>SUM(B6:E6)</f>
        <v>0</v>
      </c>
      <c r="G6" s="83">
        <v>1.0</v>
      </c>
      <c r="H6" s="83"/>
      <c r="I6" s="83"/>
      <c r="J6" s="83"/>
      <c r="K6" s="84">
        <f>SUM(G6:J6)</f>
        <v>1</v>
      </c>
      <c r="L6" s="83"/>
      <c r="M6" s="83">
        <v>1.0</v>
      </c>
      <c r="N6" s="83"/>
      <c r="O6" s="84">
        <f>SUM(L6:N6)</f>
        <v>1</v>
      </c>
      <c r="P6" s="83"/>
      <c r="Q6" s="83"/>
      <c r="R6" s="83">
        <v>1.0</v>
      </c>
      <c r="S6" s="83"/>
      <c r="T6" s="84">
        <v>1.0</v>
      </c>
      <c r="U6" s="83"/>
      <c r="V6" s="83"/>
      <c r="W6" s="83"/>
      <c r="X6" s="84">
        <f>SUM(U6:W6)</f>
        <v>0</v>
      </c>
      <c r="Y6" s="83"/>
      <c r="Z6" s="83"/>
      <c r="AA6" s="83"/>
      <c r="AB6" s="83"/>
      <c r="AC6" s="84">
        <f>SUM(Y6:AB6)</f>
        <v>0</v>
      </c>
      <c r="AD6" s="83">
        <v>1.0</v>
      </c>
      <c r="AE6" s="83"/>
      <c r="AF6" s="83">
        <v>1.0</v>
      </c>
      <c r="AG6" s="83"/>
      <c r="AH6" s="84">
        <v>2.0</v>
      </c>
      <c r="AI6" s="83"/>
      <c r="AJ6" s="83"/>
      <c r="AK6" s="83"/>
      <c r="AL6" s="83">
        <v>1.0</v>
      </c>
      <c r="AM6" s="84">
        <v>1.0</v>
      </c>
      <c r="AN6" s="83"/>
      <c r="AO6" s="83">
        <v>1.0</v>
      </c>
      <c r="AP6" s="83">
        <v>1.0</v>
      </c>
      <c r="AQ6" s="83"/>
      <c r="AR6" s="84">
        <v>2.0</v>
      </c>
      <c r="AS6" s="62">
        <f t="shared" ref="AS6:AS7" si="1">F6+K6+O6+T6+X6+AC6+AH6+AM6+AR6</f>
        <v>8</v>
      </c>
    </row>
    <row r="7" ht="14.25" customHeight="1">
      <c r="A7" s="85" t="s">
        <v>66</v>
      </c>
      <c r="B7" s="83"/>
      <c r="C7" s="83"/>
      <c r="D7" s="83">
        <v>1.0</v>
      </c>
      <c r="E7" s="83"/>
      <c r="F7" s="84">
        <v>1.0</v>
      </c>
      <c r="G7" s="83">
        <v>1.0</v>
      </c>
      <c r="H7" s="83"/>
      <c r="I7" s="83">
        <v>1.0</v>
      </c>
      <c r="J7" s="83"/>
      <c r="K7" s="84">
        <v>2.0</v>
      </c>
      <c r="L7" s="83"/>
      <c r="M7" s="83"/>
      <c r="N7" s="83">
        <v>1.0</v>
      </c>
      <c r="O7" s="84">
        <v>1.0</v>
      </c>
      <c r="P7" s="83"/>
      <c r="Q7" s="83"/>
      <c r="R7" s="83">
        <v>1.0</v>
      </c>
      <c r="S7" s="83"/>
      <c r="T7" s="84">
        <v>1.0</v>
      </c>
      <c r="U7" s="83"/>
      <c r="V7" s="83">
        <v>1.0</v>
      </c>
      <c r="W7" s="83"/>
      <c r="X7" s="84">
        <v>1.0</v>
      </c>
      <c r="Y7" s="83">
        <v>1.0</v>
      </c>
      <c r="Z7" s="83"/>
      <c r="AA7" s="83"/>
      <c r="AB7" s="83"/>
      <c r="AC7" s="84">
        <v>1.0</v>
      </c>
      <c r="AD7" s="83">
        <v>1.0</v>
      </c>
      <c r="AE7" s="83"/>
      <c r="AF7" s="83">
        <v>1.0</v>
      </c>
      <c r="AG7" s="83"/>
      <c r="AH7" s="84">
        <v>2.0</v>
      </c>
      <c r="AI7" s="83"/>
      <c r="AJ7" s="83"/>
      <c r="AK7" s="83">
        <v>1.0</v>
      </c>
      <c r="AL7" s="83"/>
      <c r="AM7" s="84">
        <v>1.0</v>
      </c>
      <c r="AN7" s="83"/>
      <c r="AO7" s="83">
        <v>1.0</v>
      </c>
      <c r="AP7" s="83"/>
      <c r="AQ7" s="83"/>
      <c r="AR7" s="84">
        <v>1.0</v>
      </c>
      <c r="AS7" s="62">
        <f t="shared" si="1"/>
        <v>11</v>
      </c>
    </row>
    <row r="8" ht="14.25" customHeight="1">
      <c r="A8" s="29" t="s">
        <v>68</v>
      </c>
      <c r="B8" s="29"/>
      <c r="C8" s="29"/>
      <c r="D8" s="29"/>
      <c r="E8" s="29"/>
      <c r="F8" s="86">
        <v>0.0</v>
      </c>
      <c r="G8" s="29"/>
      <c r="H8" s="29"/>
      <c r="I8" s="29">
        <v>1.0</v>
      </c>
      <c r="J8" s="29"/>
      <c r="K8" s="86">
        <v>1.0</v>
      </c>
      <c r="L8" s="29"/>
      <c r="M8" s="29"/>
      <c r="N8" s="29"/>
      <c r="O8" s="86">
        <v>0.0</v>
      </c>
      <c r="P8" s="29"/>
      <c r="Q8" s="29">
        <v>1.0</v>
      </c>
      <c r="R8" s="29"/>
      <c r="S8" s="29"/>
      <c r="T8" s="86">
        <v>1.0</v>
      </c>
      <c r="U8" s="29">
        <v>1.0</v>
      </c>
      <c r="V8" s="29"/>
      <c r="W8" s="29"/>
      <c r="X8" s="86">
        <v>1.0</v>
      </c>
      <c r="Y8" s="29"/>
      <c r="Z8" s="29"/>
      <c r="AA8" s="29">
        <v>1.0</v>
      </c>
      <c r="AB8" s="29"/>
      <c r="AC8" s="86">
        <v>1.0</v>
      </c>
      <c r="AD8" s="29"/>
      <c r="AE8" s="29"/>
      <c r="AF8" s="29"/>
      <c r="AG8" s="29">
        <v>1.0</v>
      </c>
      <c r="AH8" s="86">
        <v>1.0</v>
      </c>
      <c r="AI8" s="29"/>
      <c r="AJ8" s="29"/>
      <c r="AK8" s="29"/>
      <c r="AL8" s="29"/>
      <c r="AM8" s="86">
        <v>0.0</v>
      </c>
      <c r="AN8" s="29"/>
      <c r="AO8" s="29"/>
      <c r="AP8" s="29">
        <v>1.0</v>
      </c>
      <c r="AQ8" s="29"/>
      <c r="AR8" s="86">
        <v>1.0</v>
      </c>
      <c r="AS8" s="76">
        <v>6.0</v>
      </c>
    </row>
    <row r="9" ht="14.25" customHeight="1">
      <c r="A9" s="83" t="s">
        <v>69</v>
      </c>
      <c r="B9" s="83"/>
      <c r="C9" s="83"/>
      <c r="D9" s="83"/>
      <c r="E9" s="83"/>
      <c r="F9" s="84">
        <v>0.0</v>
      </c>
      <c r="G9" s="83"/>
      <c r="H9" s="83"/>
      <c r="I9" s="83"/>
      <c r="J9" s="83"/>
      <c r="K9" s="84">
        <v>0.0</v>
      </c>
      <c r="L9" s="83"/>
      <c r="M9" s="83"/>
      <c r="N9" s="83"/>
      <c r="O9" s="84">
        <v>0.0</v>
      </c>
      <c r="P9" s="83"/>
      <c r="Q9" s="83"/>
      <c r="R9" s="83"/>
      <c r="S9" s="83">
        <v>1.0</v>
      </c>
      <c r="T9" s="84">
        <v>1.0</v>
      </c>
      <c r="U9" s="83"/>
      <c r="V9" s="83"/>
      <c r="W9" s="83"/>
      <c r="X9" s="84">
        <v>0.0</v>
      </c>
      <c r="Y9" s="83"/>
      <c r="Z9" s="83"/>
      <c r="AA9" s="83"/>
      <c r="AB9" s="83"/>
      <c r="AC9" s="84">
        <v>0.0</v>
      </c>
      <c r="AD9" s="83"/>
      <c r="AE9" s="83"/>
      <c r="AF9" s="83"/>
      <c r="AG9" s="83"/>
      <c r="AH9" s="84">
        <v>0.0</v>
      </c>
      <c r="AI9" s="83"/>
      <c r="AJ9" s="83"/>
      <c r="AK9" s="83"/>
      <c r="AL9" s="83"/>
      <c r="AM9" s="84">
        <v>0.0</v>
      </c>
      <c r="AN9" s="83"/>
      <c r="AO9" s="83">
        <v>1.0</v>
      </c>
      <c r="AP9" s="83"/>
      <c r="AQ9" s="83"/>
      <c r="AR9" s="84">
        <v>1.0</v>
      </c>
      <c r="AS9" s="62">
        <f t="shared" ref="AS9:AS12" si="2">F9+K9+O9+T9+X9+AC9+AH9+AM9+AR9</f>
        <v>2</v>
      </c>
    </row>
    <row r="10" ht="14.25" customHeight="1">
      <c r="A10" s="83" t="s">
        <v>70</v>
      </c>
      <c r="B10" s="83"/>
      <c r="C10" s="83"/>
      <c r="D10" s="83"/>
      <c r="E10" s="83"/>
      <c r="F10" s="84">
        <v>0.0</v>
      </c>
      <c r="G10" s="83"/>
      <c r="H10" s="83"/>
      <c r="I10" s="83"/>
      <c r="J10" s="83"/>
      <c r="K10" s="84">
        <v>0.0</v>
      </c>
      <c r="L10" s="83"/>
      <c r="M10" s="83"/>
      <c r="N10" s="83"/>
      <c r="O10" s="84">
        <v>0.0</v>
      </c>
      <c r="P10" s="83"/>
      <c r="Q10" s="83"/>
      <c r="R10" s="83"/>
      <c r="S10" s="83"/>
      <c r="T10" s="84">
        <v>0.0</v>
      </c>
      <c r="U10" s="83"/>
      <c r="V10" s="83"/>
      <c r="W10" s="83"/>
      <c r="X10" s="84">
        <v>0.0</v>
      </c>
      <c r="Y10" s="83"/>
      <c r="Z10" s="83"/>
      <c r="AA10" s="83"/>
      <c r="AB10" s="83"/>
      <c r="AC10" s="84">
        <v>0.0</v>
      </c>
      <c r="AD10" s="83"/>
      <c r="AE10" s="83"/>
      <c r="AF10" s="83"/>
      <c r="AG10" s="83"/>
      <c r="AH10" s="84">
        <v>0.0</v>
      </c>
      <c r="AI10" s="83"/>
      <c r="AJ10" s="83"/>
      <c r="AK10" s="83"/>
      <c r="AL10" s="83"/>
      <c r="AM10" s="84">
        <v>0.0</v>
      </c>
      <c r="AN10" s="83"/>
      <c r="AO10" s="83"/>
      <c r="AP10" s="83"/>
      <c r="AQ10" s="83"/>
      <c r="AR10" s="84">
        <v>0.0</v>
      </c>
      <c r="AS10" s="62">
        <f t="shared" si="2"/>
        <v>0</v>
      </c>
    </row>
    <row r="11" ht="14.25" customHeight="1">
      <c r="A11" s="83" t="s">
        <v>111</v>
      </c>
      <c r="B11" s="83"/>
      <c r="C11" s="83"/>
      <c r="D11" s="83"/>
      <c r="E11" s="83"/>
      <c r="F11" s="84">
        <v>0.0</v>
      </c>
      <c r="G11" s="83"/>
      <c r="H11" s="83"/>
      <c r="I11" s="83"/>
      <c r="J11" s="83"/>
      <c r="K11" s="84">
        <v>0.0</v>
      </c>
      <c r="L11" s="83"/>
      <c r="M11" s="83"/>
      <c r="N11" s="83"/>
      <c r="O11" s="84">
        <v>0.0</v>
      </c>
      <c r="P11" s="83"/>
      <c r="Q11" s="83"/>
      <c r="R11" s="83"/>
      <c r="S11" s="83"/>
      <c r="T11" s="84">
        <v>0.0</v>
      </c>
      <c r="U11" s="83"/>
      <c r="V11" s="83"/>
      <c r="W11" s="83"/>
      <c r="X11" s="84">
        <v>0.0</v>
      </c>
      <c r="Y11" s="83"/>
      <c r="Z11" s="83"/>
      <c r="AA11" s="83"/>
      <c r="AB11" s="83"/>
      <c r="AC11" s="84">
        <v>0.0</v>
      </c>
      <c r="AD11" s="83"/>
      <c r="AE11" s="83"/>
      <c r="AF11" s="83"/>
      <c r="AG11" s="83"/>
      <c r="AH11" s="84">
        <v>0.0</v>
      </c>
      <c r="AI11" s="83"/>
      <c r="AJ11" s="83"/>
      <c r="AK11" s="83"/>
      <c r="AL11" s="83"/>
      <c r="AM11" s="84">
        <v>0.0</v>
      </c>
      <c r="AN11" s="83"/>
      <c r="AO11" s="83"/>
      <c r="AP11" s="83"/>
      <c r="AQ11" s="47">
        <v>1.0</v>
      </c>
      <c r="AR11" s="84">
        <v>0.0</v>
      </c>
      <c r="AS11" s="62">
        <f t="shared" si="2"/>
        <v>0</v>
      </c>
    </row>
    <row r="12" ht="14.25" customHeight="1">
      <c r="A12" s="83" t="s">
        <v>72</v>
      </c>
      <c r="B12" s="83"/>
      <c r="C12" s="83"/>
      <c r="D12" s="83">
        <v>1.0</v>
      </c>
      <c r="E12" s="83"/>
      <c r="F12" s="84">
        <v>1.0</v>
      </c>
      <c r="G12" s="83"/>
      <c r="H12" s="83">
        <v>1.0</v>
      </c>
      <c r="I12" s="83"/>
      <c r="J12" s="83"/>
      <c r="K12" s="84">
        <v>1.0</v>
      </c>
      <c r="L12" s="83">
        <v>1.0</v>
      </c>
      <c r="M12" s="83"/>
      <c r="N12" s="83"/>
      <c r="O12" s="84">
        <v>1.0</v>
      </c>
      <c r="P12" s="83"/>
      <c r="Q12" s="83"/>
      <c r="R12" s="83"/>
      <c r="S12" s="83">
        <v>1.0</v>
      </c>
      <c r="T12" s="84">
        <v>1.0</v>
      </c>
      <c r="U12" s="83"/>
      <c r="V12" s="83"/>
      <c r="W12" s="83"/>
      <c r="X12" s="84">
        <v>0.0</v>
      </c>
      <c r="Y12" s="83"/>
      <c r="Z12" s="83"/>
      <c r="AA12" s="83"/>
      <c r="AB12" s="83"/>
      <c r="AC12" s="84">
        <v>0.0</v>
      </c>
      <c r="AD12" s="83"/>
      <c r="AE12" s="83"/>
      <c r="AF12" s="83">
        <v>1.0</v>
      </c>
      <c r="AG12" s="83"/>
      <c r="AH12" s="84">
        <v>1.0</v>
      </c>
      <c r="AI12" s="83"/>
      <c r="AJ12" s="83"/>
      <c r="AK12" s="83"/>
      <c r="AL12" s="83"/>
      <c r="AM12" s="84">
        <v>0.0</v>
      </c>
      <c r="AN12" s="83"/>
      <c r="AO12" s="83">
        <v>1.0</v>
      </c>
      <c r="AP12" s="83"/>
      <c r="AQ12" s="83"/>
      <c r="AR12" s="84">
        <v>1.0</v>
      </c>
      <c r="AS12" s="62">
        <f t="shared" si="2"/>
        <v>6</v>
      </c>
    </row>
    <row r="13" ht="14.25" customHeight="1">
      <c r="A13" s="83" t="s">
        <v>114</v>
      </c>
      <c r="B13" s="87"/>
      <c r="C13" s="87"/>
      <c r="D13" s="87"/>
      <c r="E13" s="87"/>
      <c r="F13" s="84"/>
      <c r="G13" s="87"/>
      <c r="H13" s="87"/>
      <c r="I13" s="87"/>
      <c r="J13" s="87">
        <v>1.0</v>
      </c>
      <c r="K13" s="84">
        <v>1.0</v>
      </c>
      <c r="L13" s="87"/>
      <c r="M13" s="87"/>
      <c r="N13" s="87"/>
      <c r="O13" s="84"/>
      <c r="P13" s="87"/>
      <c r="Q13" s="87"/>
      <c r="R13" s="87"/>
      <c r="S13" s="87"/>
      <c r="T13" s="84"/>
      <c r="U13" s="87"/>
      <c r="V13" s="87"/>
      <c r="W13" s="87">
        <v>1.0</v>
      </c>
      <c r="X13" s="84">
        <v>1.0</v>
      </c>
      <c r="Y13" s="87"/>
      <c r="Z13" s="87"/>
      <c r="AA13" s="87"/>
      <c r="AB13" s="87"/>
      <c r="AC13" s="88"/>
      <c r="AD13" s="87"/>
      <c r="AE13" s="87"/>
      <c r="AF13" s="87"/>
      <c r="AG13" s="87"/>
      <c r="AH13" s="88"/>
      <c r="AI13" s="87"/>
      <c r="AJ13" s="87"/>
      <c r="AK13" s="87">
        <v>1.0</v>
      </c>
      <c r="AL13" s="87"/>
      <c r="AM13" s="88">
        <v>1.0</v>
      </c>
      <c r="AN13" s="87"/>
      <c r="AO13" s="87"/>
      <c r="AP13" s="87">
        <v>1.0</v>
      </c>
      <c r="AQ13" s="87"/>
      <c r="AR13" s="88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165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83" t="s">
        <v>62</v>
      </c>
      <c r="B5" s="83"/>
      <c r="C5" s="83"/>
      <c r="D5" s="83">
        <v>1.0</v>
      </c>
      <c r="E5" s="83"/>
      <c r="F5" s="84">
        <v>1.0</v>
      </c>
      <c r="G5" s="83">
        <v>1.0</v>
      </c>
      <c r="H5" s="83"/>
      <c r="I5" s="83"/>
      <c r="J5" s="83">
        <v>1.0</v>
      </c>
      <c r="K5" s="84">
        <v>2.0</v>
      </c>
      <c r="L5" s="83"/>
      <c r="M5" s="83"/>
      <c r="N5" s="83"/>
      <c r="O5" s="84">
        <v>0.0</v>
      </c>
      <c r="P5" s="83">
        <v>1.0</v>
      </c>
      <c r="Q5" s="83"/>
      <c r="R5" s="83">
        <v>1.0</v>
      </c>
      <c r="S5" s="83"/>
      <c r="T5" s="84">
        <v>2.0</v>
      </c>
      <c r="U5" s="83"/>
      <c r="V5" s="83"/>
      <c r="W5" s="83"/>
      <c r="X5" s="84">
        <v>0.0</v>
      </c>
      <c r="Y5" s="83">
        <v>1.0</v>
      </c>
      <c r="Z5" s="83"/>
      <c r="AA5" s="83"/>
      <c r="AB5" s="83">
        <v>1.0</v>
      </c>
      <c r="AC5" s="84">
        <v>2.0</v>
      </c>
      <c r="AD5" s="83"/>
      <c r="AE5" s="83"/>
      <c r="AF5" s="83"/>
      <c r="AG5" s="83">
        <v>1.0</v>
      </c>
      <c r="AH5" s="84">
        <v>1.0</v>
      </c>
      <c r="AI5" s="83"/>
      <c r="AJ5" s="83"/>
      <c r="AK5" s="83">
        <v>1.0</v>
      </c>
      <c r="AL5" s="83"/>
      <c r="AM5" s="84">
        <v>1.0</v>
      </c>
      <c r="AN5" s="83">
        <v>1.0</v>
      </c>
      <c r="AO5" s="83"/>
      <c r="AP5" s="83"/>
      <c r="AQ5" s="83"/>
      <c r="AR5" s="84">
        <v>1.0</v>
      </c>
      <c r="AS5" s="62">
        <v>10.0</v>
      </c>
    </row>
    <row r="6" ht="14.25" customHeight="1">
      <c r="A6" s="83" t="s">
        <v>110</v>
      </c>
      <c r="B6" s="83"/>
      <c r="C6" s="83"/>
      <c r="D6" s="83"/>
      <c r="E6" s="83"/>
      <c r="F6" s="84">
        <f>SUM(B6:E6)</f>
        <v>0</v>
      </c>
      <c r="G6" s="83">
        <v>1.0</v>
      </c>
      <c r="H6" s="83"/>
      <c r="I6" s="83"/>
      <c r="J6" s="83"/>
      <c r="K6" s="84">
        <f>SUM(G6:J6)</f>
        <v>1</v>
      </c>
      <c r="L6" s="83"/>
      <c r="M6" s="83">
        <v>1.0</v>
      </c>
      <c r="N6" s="83"/>
      <c r="O6" s="84">
        <f>SUM(L6:N6)</f>
        <v>1</v>
      </c>
      <c r="P6" s="83"/>
      <c r="Q6" s="83"/>
      <c r="R6" s="83">
        <v>1.0</v>
      </c>
      <c r="S6" s="83"/>
      <c r="T6" s="84">
        <v>1.0</v>
      </c>
      <c r="U6" s="83"/>
      <c r="V6" s="83"/>
      <c r="W6" s="83"/>
      <c r="X6" s="84">
        <f>SUM(U6:W6)</f>
        <v>0</v>
      </c>
      <c r="Y6" s="83"/>
      <c r="Z6" s="83"/>
      <c r="AA6" s="83"/>
      <c r="AB6" s="83"/>
      <c r="AC6" s="84">
        <f>SUM(Y6:AB6)</f>
        <v>0</v>
      </c>
      <c r="AD6" s="83">
        <v>1.0</v>
      </c>
      <c r="AE6" s="83"/>
      <c r="AF6" s="83">
        <v>1.0</v>
      </c>
      <c r="AG6" s="83"/>
      <c r="AH6" s="84">
        <v>2.0</v>
      </c>
      <c r="AI6" s="83"/>
      <c r="AJ6" s="83"/>
      <c r="AK6" s="83"/>
      <c r="AL6" s="83">
        <v>1.0</v>
      </c>
      <c r="AM6" s="84">
        <v>1.0</v>
      </c>
      <c r="AN6" s="83"/>
      <c r="AO6" s="83">
        <v>1.0</v>
      </c>
      <c r="AP6" s="83">
        <v>1.0</v>
      </c>
      <c r="AQ6" s="83"/>
      <c r="AR6" s="84">
        <v>2.0</v>
      </c>
      <c r="AS6" s="62">
        <f t="shared" ref="AS6:AS7" si="1">F6+K6+O6+T6+X6+AC6+AH6+AM6+AR6</f>
        <v>8</v>
      </c>
    </row>
    <row r="7" ht="14.25" customHeight="1">
      <c r="A7" s="85" t="s">
        <v>66</v>
      </c>
      <c r="B7" s="83"/>
      <c r="C7" s="83"/>
      <c r="D7" s="83">
        <v>1.0</v>
      </c>
      <c r="E7" s="83"/>
      <c r="F7" s="84">
        <v>1.0</v>
      </c>
      <c r="G7" s="83">
        <v>1.0</v>
      </c>
      <c r="H7" s="83"/>
      <c r="I7" s="83">
        <v>1.0</v>
      </c>
      <c r="J7" s="83"/>
      <c r="K7" s="84">
        <v>2.0</v>
      </c>
      <c r="L7" s="83"/>
      <c r="M7" s="83"/>
      <c r="N7" s="83">
        <v>1.0</v>
      </c>
      <c r="O7" s="84">
        <v>1.0</v>
      </c>
      <c r="P7" s="83"/>
      <c r="Q7" s="83"/>
      <c r="R7" s="83">
        <v>1.0</v>
      </c>
      <c r="S7" s="83"/>
      <c r="T7" s="84">
        <v>1.0</v>
      </c>
      <c r="U7" s="83"/>
      <c r="V7" s="83">
        <v>1.0</v>
      </c>
      <c r="W7" s="83"/>
      <c r="X7" s="84">
        <v>1.0</v>
      </c>
      <c r="Y7" s="83">
        <v>1.0</v>
      </c>
      <c r="Z7" s="83"/>
      <c r="AA7" s="83"/>
      <c r="AB7" s="83"/>
      <c r="AC7" s="84">
        <v>1.0</v>
      </c>
      <c r="AD7" s="83">
        <v>1.0</v>
      </c>
      <c r="AE7" s="83"/>
      <c r="AF7" s="83">
        <v>1.0</v>
      </c>
      <c r="AG7" s="83"/>
      <c r="AH7" s="84">
        <v>2.0</v>
      </c>
      <c r="AI7" s="83"/>
      <c r="AJ7" s="83"/>
      <c r="AK7" s="83">
        <v>1.0</v>
      </c>
      <c r="AL7" s="83"/>
      <c r="AM7" s="84">
        <v>1.0</v>
      </c>
      <c r="AN7" s="83"/>
      <c r="AO7" s="83">
        <v>1.0</v>
      </c>
      <c r="AP7" s="83"/>
      <c r="AQ7" s="83"/>
      <c r="AR7" s="84">
        <v>1.0</v>
      </c>
      <c r="AS7" s="62">
        <f t="shared" si="1"/>
        <v>11</v>
      </c>
    </row>
    <row r="8" ht="14.25" customHeight="1">
      <c r="A8" s="29" t="s">
        <v>68</v>
      </c>
      <c r="B8" s="29"/>
      <c r="C8" s="29"/>
      <c r="D8" s="29"/>
      <c r="E8" s="29"/>
      <c r="F8" s="86">
        <v>0.0</v>
      </c>
      <c r="G8" s="29"/>
      <c r="H8" s="29"/>
      <c r="I8" s="29">
        <v>1.0</v>
      </c>
      <c r="J8" s="29"/>
      <c r="K8" s="86">
        <v>1.0</v>
      </c>
      <c r="L8" s="29"/>
      <c r="M8" s="29"/>
      <c r="N8" s="29"/>
      <c r="O8" s="86">
        <v>0.0</v>
      </c>
      <c r="P8" s="29"/>
      <c r="Q8" s="29">
        <v>1.0</v>
      </c>
      <c r="R8" s="29"/>
      <c r="S8" s="29"/>
      <c r="T8" s="86">
        <v>1.0</v>
      </c>
      <c r="U8" s="29">
        <v>1.0</v>
      </c>
      <c r="V8" s="29"/>
      <c r="W8" s="29"/>
      <c r="X8" s="86">
        <v>1.0</v>
      </c>
      <c r="Y8" s="29"/>
      <c r="Z8" s="29"/>
      <c r="AA8" s="29">
        <v>1.0</v>
      </c>
      <c r="AB8" s="29"/>
      <c r="AC8" s="86">
        <v>1.0</v>
      </c>
      <c r="AD8" s="29"/>
      <c r="AE8" s="29"/>
      <c r="AF8" s="29"/>
      <c r="AG8" s="29">
        <v>1.0</v>
      </c>
      <c r="AH8" s="86">
        <v>1.0</v>
      </c>
      <c r="AI8" s="29"/>
      <c r="AJ8" s="29"/>
      <c r="AK8" s="29"/>
      <c r="AL8" s="29"/>
      <c r="AM8" s="86">
        <v>0.0</v>
      </c>
      <c r="AN8" s="29"/>
      <c r="AO8" s="29"/>
      <c r="AP8" s="29">
        <v>1.0</v>
      </c>
      <c r="AQ8" s="29"/>
      <c r="AR8" s="86">
        <v>1.0</v>
      </c>
      <c r="AS8" s="76">
        <v>6.0</v>
      </c>
    </row>
    <row r="9" ht="14.25" customHeight="1">
      <c r="A9" s="83" t="s">
        <v>69</v>
      </c>
      <c r="B9" s="83"/>
      <c r="C9" s="83"/>
      <c r="D9" s="83"/>
      <c r="E9" s="83"/>
      <c r="F9" s="84">
        <v>0.0</v>
      </c>
      <c r="G9" s="83"/>
      <c r="H9" s="83"/>
      <c r="I9" s="83"/>
      <c r="J9" s="83"/>
      <c r="K9" s="84">
        <v>0.0</v>
      </c>
      <c r="L9" s="83"/>
      <c r="M9" s="83"/>
      <c r="N9" s="83"/>
      <c r="O9" s="84">
        <v>0.0</v>
      </c>
      <c r="P9" s="83"/>
      <c r="Q9" s="83"/>
      <c r="R9" s="83"/>
      <c r="S9" s="83">
        <v>1.0</v>
      </c>
      <c r="T9" s="84">
        <v>1.0</v>
      </c>
      <c r="U9" s="83"/>
      <c r="V9" s="83"/>
      <c r="W9" s="83"/>
      <c r="X9" s="84">
        <v>0.0</v>
      </c>
      <c r="Y9" s="83"/>
      <c r="Z9" s="83"/>
      <c r="AA9" s="83"/>
      <c r="AB9" s="83"/>
      <c r="AC9" s="84">
        <v>0.0</v>
      </c>
      <c r="AD9" s="83"/>
      <c r="AE9" s="83"/>
      <c r="AF9" s="83"/>
      <c r="AG9" s="83"/>
      <c r="AH9" s="84">
        <v>0.0</v>
      </c>
      <c r="AI9" s="83"/>
      <c r="AJ9" s="83"/>
      <c r="AK9" s="83"/>
      <c r="AL9" s="83"/>
      <c r="AM9" s="84">
        <v>0.0</v>
      </c>
      <c r="AN9" s="83"/>
      <c r="AO9" s="83">
        <v>1.0</v>
      </c>
      <c r="AP9" s="83"/>
      <c r="AQ9" s="83"/>
      <c r="AR9" s="84">
        <v>1.0</v>
      </c>
      <c r="AS9" s="62">
        <f t="shared" ref="AS9:AS12" si="2">F9+K9+O9+T9+X9+AC9+AH9+AM9+AR9</f>
        <v>2</v>
      </c>
    </row>
    <row r="10" ht="14.25" customHeight="1">
      <c r="A10" s="83" t="s">
        <v>70</v>
      </c>
      <c r="B10" s="83"/>
      <c r="C10" s="83"/>
      <c r="D10" s="83"/>
      <c r="E10" s="83"/>
      <c r="F10" s="84">
        <v>0.0</v>
      </c>
      <c r="G10" s="83"/>
      <c r="H10" s="83"/>
      <c r="I10" s="83"/>
      <c r="J10" s="83"/>
      <c r="K10" s="84">
        <v>0.0</v>
      </c>
      <c r="L10" s="83"/>
      <c r="M10" s="83"/>
      <c r="N10" s="83"/>
      <c r="O10" s="84">
        <v>0.0</v>
      </c>
      <c r="P10" s="83"/>
      <c r="Q10" s="83"/>
      <c r="R10" s="83"/>
      <c r="S10" s="83"/>
      <c r="T10" s="84">
        <v>0.0</v>
      </c>
      <c r="U10" s="83"/>
      <c r="V10" s="83"/>
      <c r="W10" s="83"/>
      <c r="X10" s="84">
        <v>0.0</v>
      </c>
      <c r="Y10" s="83"/>
      <c r="Z10" s="83"/>
      <c r="AA10" s="83"/>
      <c r="AB10" s="83"/>
      <c r="AC10" s="84">
        <v>0.0</v>
      </c>
      <c r="AD10" s="83"/>
      <c r="AE10" s="83"/>
      <c r="AF10" s="83"/>
      <c r="AG10" s="83"/>
      <c r="AH10" s="84">
        <v>0.0</v>
      </c>
      <c r="AI10" s="83"/>
      <c r="AJ10" s="83"/>
      <c r="AK10" s="83"/>
      <c r="AL10" s="83"/>
      <c r="AM10" s="84">
        <v>0.0</v>
      </c>
      <c r="AN10" s="83"/>
      <c r="AO10" s="83"/>
      <c r="AP10" s="83"/>
      <c r="AQ10" s="83"/>
      <c r="AR10" s="84">
        <v>0.0</v>
      </c>
      <c r="AS10" s="62">
        <f t="shared" si="2"/>
        <v>0</v>
      </c>
    </row>
    <row r="11" ht="14.25" customHeight="1">
      <c r="A11" s="83" t="s">
        <v>111</v>
      </c>
      <c r="B11" s="83"/>
      <c r="C11" s="83"/>
      <c r="D11" s="83"/>
      <c r="E11" s="83"/>
      <c r="F11" s="84">
        <v>0.0</v>
      </c>
      <c r="G11" s="83"/>
      <c r="H11" s="83"/>
      <c r="I11" s="83"/>
      <c r="J11" s="83"/>
      <c r="K11" s="84">
        <v>0.0</v>
      </c>
      <c r="L11" s="83"/>
      <c r="M11" s="83"/>
      <c r="N11" s="83"/>
      <c r="O11" s="84">
        <v>0.0</v>
      </c>
      <c r="P11" s="83"/>
      <c r="Q11" s="83"/>
      <c r="R11" s="83"/>
      <c r="S11" s="83"/>
      <c r="T11" s="84">
        <v>0.0</v>
      </c>
      <c r="U11" s="83"/>
      <c r="V11" s="83"/>
      <c r="W11" s="83"/>
      <c r="X11" s="84">
        <v>0.0</v>
      </c>
      <c r="Y11" s="83"/>
      <c r="Z11" s="83"/>
      <c r="AA11" s="83"/>
      <c r="AB11" s="83"/>
      <c r="AC11" s="84">
        <v>0.0</v>
      </c>
      <c r="AD11" s="83"/>
      <c r="AE11" s="83"/>
      <c r="AF11" s="83"/>
      <c r="AG11" s="83"/>
      <c r="AH11" s="84">
        <v>0.0</v>
      </c>
      <c r="AI11" s="83"/>
      <c r="AJ11" s="83"/>
      <c r="AK11" s="83"/>
      <c r="AL11" s="83"/>
      <c r="AM11" s="84">
        <v>0.0</v>
      </c>
      <c r="AN11" s="83"/>
      <c r="AO11" s="83"/>
      <c r="AP11" s="83"/>
      <c r="AQ11" s="47">
        <v>1.0</v>
      </c>
      <c r="AR11" s="84">
        <v>0.0</v>
      </c>
      <c r="AS11" s="62">
        <f t="shared" si="2"/>
        <v>0</v>
      </c>
    </row>
    <row r="12" ht="14.25" customHeight="1">
      <c r="A12" s="83" t="s">
        <v>72</v>
      </c>
      <c r="B12" s="83"/>
      <c r="C12" s="83"/>
      <c r="D12" s="83">
        <v>1.0</v>
      </c>
      <c r="E12" s="83"/>
      <c r="F12" s="84">
        <v>1.0</v>
      </c>
      <c r="G12" s="83"/>
      <c r="H12" s="83">
        <v>1.0</v>
      </c>
      <c r="I12" s="83"/>
      <c r="J12" s="83"/>
      <c r="K12" s="84">
        <v>1.0</v>
      </c>
      <c r="L12" s="83">
        <v>1.0</v>
      </c>
      <c r="M12" s="83"/>
      <c r="N12" s="83"/>
      <c r="O12" s="84">
        <v>1.0</v>
      </c>
      <c r="P12" s="83"/>
      <c r="Q12" s="83"/>
      <c r="R12" s="83"/>
      <c r="S12" s="83">
        <v>1.0</v>
      </c>
      <c r="T12" s="84">
        <v>1.0</v>
      </c>
      <c r="U12" s="83"/>
      <c r="V12" s="83"/>
      <c r="W12" s="83"/>
      <c r="X12" s="84">
        <v>0.0</v>
      </c>
      <c r="Y12" s="83"/>
      <c r="Z12" s="83"/>
      <c r="AA12" s="83"/>
      <c r="AB12" s="83"/>
      <c r="AC12" s="84">
        <v>0.0</v>
      </c>
      <c r="AD12" s="83"/>
      <c r="AE12" s="83"/>
      <c r="AF12" s="83">
        <v>1.0</v>
      </c>
      <c r="AG12" s="83"/>
      <c r="AH12" s="84">
        <v>1.0</v>
      </c>
      <c r="AI12" s="83"/>
      <c r="AJ12" s="83"/>
      <c r="AK12" s="83"/>
      <c r="AL12" s="83"/>
      <c r="AM12" s="84">
        <v>0.0</v>
      </c>
      <c r="AN12" s="83"/>
      <c r="AO12" s="83">
        <v>1.0</v>
      </c>
      <c r="AP12" s="83"/>
      <c r="AQ12" s="83"/>
      <c r="AR12" s="84">
        <v>1.0</v>
      </c>
      <c r="AS12" s="62">
        <f t="shared" si="2"/>
        <v>6</v>
      </c>
    </row>
    <row r="13" ht="14.25" customHeight="1">
      <c r="A13" s="83" t="s">
        <v>114</v>
      </c>
      <c r="B13" s="87"/>
      <c r="C13" s="87"/>
      <c r="D13" s="87"/>
      <c r="E13" s="87"/>
      <c r="F13" s="84"/>
      <c r="G13" s="87"/>
      <c r="H13" s="87"/>
      <c r="I13" s="87"/>
      <c r="J13" s="87">
        <v>1.0</v>
      </c>
      <c r="K13" s="84">
        <v>1.0</v>
      </c>
      <c r="L13" s="87"/>
      <c r="M13" s="87"/>
      <c r="N13" s="87"/>
      <c r="O13" s="84"/>
      <c r="P13" s="87"/>
      <c r="Q13" s="87"/>
      <c r="R13" s="87"/>
      <c r="S13" s="87"/>
      <c r="T13" s="84"/>
      <c r="U13" s="87"/>
      <c r="V13" s="87"/>
      <c r="W13" s="87">
        <v>1.0</v>
      </c>
      <c r="X13" s="84">
        <v>1.0</v>
      </c>
      <c r="Y13" s="87"/>
      <c r="Z13" s="87"/>
      <c r="AA13" s="87"/>
      <c r="AB13" s="87"/>
      <c r="AC13" s="88"/>
      <c r="AD13" s="87"/>
      <c r="AE13" s="87"/>
      <c r="AF13" s="87"/>
      <c r="AG13" s="87"/>
      <c r="AH13" s="88"/>
      <c r="AI13" s="87"/>
      <c r="AJ13" s="87"/>
      <c r="AK13" s="87">
        <v>1.0</v>
      </c>
      <c r="AL13" s="87"/>
      <c r="AM13" s="88">
        <v>1.0</v>
      </c>
      <c r="AN13" s="87"/>
      <c r="AO13" s="87"/>
      <c r="AP13" s="87">
        <v>1.0</v>
      </c>
      <c r="AQ13" s="87"/>
      <c r="AR13" s="88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166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83" t="s">
        <v>62</v>
      </c>
      <c r="B5" s="83"/>
      <c r="C5" s="83"/>
      <c r="D5" s="83">
        <v>1.0</v>
      </c>
      <c r="E5" s="83"/>
      <c r="F5" s="84">
        <v>1.0</v>
      </c>
      <c r="G5" s="83">
        <v>1.0</v>
      </c>
      <c r="H5" s="83"/>
      <c r="I5" s="83"/>
      <c r="J5" s="83">
        <v>1.0</v>
      </c>
      <c r="K5" s="84">
        <v>2.0</v>
      </c>
      <c r="L5" s="83"/>
      <c r="M5" s="83"/>
      <c r="N5" s="83"/>
      <c r="O5" s="84">
        <v>0.0</v>
      </c>
      <c r="P5" s="83">
        <v>1.0</v>
      </c>
      <c r="Q5" s="83"/>
      <c r="R5" s="83">
        <v>1.0</v>
      </c>
      <c r="S5" s="83"/>
      <c r="T5" s="84">
        <v>2.0</v>
      </c>
      <c r="U5" s="83"/>
      <c r="V5" s="83"/>
      <c r="W5" s="83"/>
      <c r="X5" s="84">
        <v>0.0</v>
      </c>
      <c r="Y5" s="83">
        <v>1.0</v>
      </c>
      <c r="Z5" s="83"/>
      <c r="AA5" s="83"/>
      <c r="AB5" s="83">
        <v>1.0</v>
      </c>
      <c r="AC5" s="84">
        <v>2.0</v>
      </c>
      <c r="AD5" s="83"/>
      <c r="AE5" s="83"/>
      <c r="AF5" s="83"/>
      <c r="AG5" s="83">
        <v>1.0</v>
      </c>
      <c r="AH5" s="84">
        <v>1.0</v>
      </c>
      <c r="AI5" s="83"/>
      <c r="AJ5" s="83"/>
      <c r="AK5" s="83">
        <v>1.0</v>
      </c>
      <c r="AL5" s="83"/>
      <c r="AM5" s="84">
        <v>1.0</v>
      </c>
      <c r="AN5" s="83">
        <v>1.0</v>
      </c>
      <c r="AO5" s="83"/>
      <c r="AP5" s="83"/>
      <c r="AQ5" s="83"/>
      <c r="AR5" s="84">
        <v>1.0</v>
      </c>
      <c r="AS5" s="62">
        <v>10.0</v>
      </c>
    </row>
    <row r="6" ht="14.25" customHeight="1">
      <c r="A6" s="83" t="s">
        <v>110</v>
      </c>
      <c r="B6" s="83"/>
      <c r="C6" s="83"/>
      <c r="D6" s="83"/>
      <c r="E6" s="83"/>
      <c r="F6" s="84">
        <f>SUM(B6:E6)</f>
        <v>0</v>
      </c>
      <c r="G6" s="83">
        <v>1.0</v>
      </c>
      <c r="H6" s="83"/>
      <c r="I6" s="83"/>
      <c r="J6" s="83"/>
      <c r="K6" s="84">
        <f>SUM(G6:J6)</f>
        <v>1</v>
      </c>
      <c r="L6" s="83"/>
      <c r="M6" s="83">
        <v>1.0</v>
      </c>
      <c r="N6" s="83"/>
      <c r="O6" s="84">
        <f>SUM(L6:N6)</f>
        <v>1</v>
      </c>
      <c r="P6" s="83"/>
      <c r="Q6" s="83"/>
      <c r="R6" s="83">
        <v>1.0</v>
      </c>
      <c r="S6" s="83"/>
      <c r="T6" s="84">
        <v>1.0</v>
      </c>
      <c r="U6" s="83"/>
      <c r="V6" s="83"/>
      <c r="W6" s="83"/>
      <c r="X6" s="84">
        <f>SUM(U6:W6)</f>
        <v>0</v>
      </c>
      <c r="Y6" s="83"/>
      <c r="Z6" s="83"/>
      <c r="AA6" s="83"/>
      <c r="AB6" s="83"/>
      <c r="AC6" s="84">
        <f>SUM(Y6:AB6)</f>
        <v>0</v>
      </c>
      <c r="AD6" s="83">
        <v>1.0</v>
      </c>
      <c r="AE6" s="83"/>
      <c r="AF6" s="83">
        <v>1.0</v>
      </c>
      <c r="AG6" s="83"/>
      <c r="AH6" s="84">
        <v>2.0</v>
      </c>
      <c r="AI6" s="83"/>
      <c r="AJ6" s="83"/>
      <c r="AK6" s="83"/>
      <c r="AL6" s="83">
        <v>1.0</v>
      </c>
      <c r="AM6" s="84">
        <v>1.0</v>
      </c>
      <c r="AN6" s="83"/>
      <c r="AO6" s="83">
        <v>1.0</v>
      </c>
      <c r="AP6" s="83">
        <v>1.0</v>
      </c>
      <c r="AQ6" s="83"/>
      <c r="AR6" s="84">
        <v>2.0</v>
      </c>
      <c r="AS6" s="62">
        <f t="shared" ref="AS6:AS7" si="1">F6+K6+O6+T6+X6+AC6+AH6+AM6+AR6</f>
        <v>8</v>
      </c>
    </row>
    <row r="7" ht="14.25" customHeight="1">
      <c r="A7" s="85" t="s">
        <v>66</v>
      </c>
      <c r="B7" s="83"/>
      <c r="C7" s="83"/>
      <c r="D7" s="83">
        <v>1.0</v>
      </c>
      <c r="E7" s="83"/>
      <c r="F7" s="84">
        <v>1.0</v>
      </c>
      <c r="G7" s="83">
        <v>1.0</v>
      </c>
      <c r="H7" s="83"/>
      <c r="I7" s="83">
        <v>1.0</v>
      </c>
      <c r="J7" s="83"/>
      <c r="K7" s="84">
        <v>2.0</v>
      </c>
      <c r="L7" s="83"/>
      <c r="M7" s="83"/>
      <c r="N7" s="83">
        <v>1.0</v>
      </c>
      <c r="O7" s="84">
        <v>1.0</v>
      </c>
      <c r="P7" s="83"/>
      <c r="Q7" s="83"/>
      <c r="R7" s="83">
        <v>1.0</v>
      </c>
      <c r="S7" s="83"/>
      <c r="T7" s="84">
        <v>1.0</v>
      </c>
      <c r="U7" s="83"/>
      <c r="V7" s="83">
        <v>1.0</v>
      </c>
      <c r="W7" s="83"/>
      <c r="X7" s="84">
        <v>1.0</v>
      </c>
      <c r="Y7" s="83">
        <v>1.0</v>
      </c>
      <c r="Z7" s="83"/>
      <c r="AA7" s="83"/>
      <c r="AB7" s="83"/>
      <c r="AC7" s="84">
        <v>1.0</v>
      </c>
      <c r="AD7" s="83">
        <v>1.0</v>
      </c>
      <c r="AE7" s="83"/>
      <c r="AF7" s="83">
        <v>1.0</v>
      </c>
      <c r="AG7" s="83"/>
      <c r="AH7" s="84">
        <v>2.0</v>
      </c>
      <c r="AI7" s="83"/>
      <c r="AJ7" s="83"/>
      <c r="AK7" s="83">
        <v>1.0</v>
      </c>
      <c r="AL7" s="83"/>
      <c r="AM7" s="84">
        <v>1.0</v>
      </c>
      <c r="AN7" s="83"/>
      <c r="AO7" s="83">
        <v>1.0</v>
      </c>
      <c r="AP7" s="83"/>
      <c r="AQ7" s="83"/>
      <c r="AR7" s="84">
        <v>1.0</v>
      </c>
      <c r="AS7" s="62">
        <f t="shared" si="1"/>
        <v>11</v>
      </c>
    </row>
    <row r="8" ht="14.25" customHeight="1">
      <c r="A8" s="29" t="s">
        <v>68</v>
      </c>
      <c r="B8" s="29"/>
      <c r="C8" s="29"/>
      <c r="D8" s="29"/>
      <c r="E8" s="29"/>
      <c r="F8" s="86">
        <v>0.0</v>
      </c>
      <c r="G8" s="29"/>
      <c r="H8" s="29"/>
      <c r="I8" s="29">
        <v>1.0</v>
      </c>
      <c r="J8" s="29"/>
      <c r="K8" s="86">
        <v>1.0</v>
      </c>
      <c r="L8" s="29"/>
      <c r="M8" s="29"/>
      <c r="N8" s="29"/>
      <c r="O8" s="86">
        <v>0.0</v>
      </c>
      <c r="P8" s="29"/>
      <c r="Q8" s="29">
        <v>1.0</v>
      </c>
      <c r="R8" s="29"/>
      <c r="S8" s="29"/>
      <c r="T8" s="86">
        <v>1.0</v>
      </c>
      <c r="U8" s="29">
        <v>1.0</v>
      </c>
      <c r="V8" s="29"/>
      <c r="W8" s="29"/>
      <c r="X8" s="86">
        <v>1.0</v>
      </c>
      <c r="Y8" s="29"/>
      <c r="Z8" s="29"/>
      <c r="AA8" s="29">
        <v>1.0</v>
      </c>
      <c r="AB8" s="29"/>
      <c r="AC8" s="86">
        <v>1.0</v>
      </c>
      <c r="AD8" s="29"/>
      <c r="AE8" s="29"/>
      <c r="AF8" s="29"/>
      <c r="AG8" s="29">
        <v>1.0</v>
      </c>
      <c r="AH8" s="86">
        <v>1.0</v>
      </c>
      <c r="AI8" s="29"/>
      <c r="AJ8" s="29"/>
      <c r="AK8" s="29"/>
      <c r="AL8" s="29"/>
      <c r="AM8" s="86">
        <v>0.0</v>
      </c>
      <c r="AN8" s="29"/>
      <c r="AO8" s="29"/>
      <c r="AP8" s="29">
        <v>1.0</v>
      </c>
      <c r="AQ8" s="29"/>
      <c r="AR8" s="86">
        <v>1.0</v>
      </c>
      <c r="AS8" s="76">
        <v>6.0</v>
      </c>
    </row>
    <row r="9" ht="14.25" customHeight="1">
      <c r="A9" s="83" t="s">
        <v>69</v>
      </c>
      <c r="B9" s="83"/>
      <c r="C9" s="83"/>
      <c r="D9" s="83"/>
      <c r="E9" s="83"/>
      <c r="F9" s="84">
        <v>0.0</v>
      </c>
      <c r="G9" s="83"/>
      <c r="H9" s="83"/>
      <c r="I9" s="83"/>
      <c r="J9" s="83"/>
      <c r="K9" s="84">
        <v>0.0</v>
      </c>
      <c r="L9" s="83"/>
      <c r="M9" s="83"/>
      <c r="N9" s="83"/>
      <c r="O9" s="84">
        <v>0.0</v>
      </c>
      <c r="P9" s="83"/>
      <c r="Q9" s="83"/>
      <c r="R9" s="83"/>
      <c r="S9" s="83">
        <v>1.0</v>
      </c>
      <c r="T9" s="84">
        <v>1.0</v>
      </c>
      <c r="U9" s="83"/>
      <c r="V9" s="83"/>
      <c r="W9" s="83"/>
      <c r="X9" s="84">
        <v>0.0</v>
      </c>
      <c r="Y9" s="83"/>
      <c r="Z9" s="83"/>
      <c r="AA9" s="83"/>
      <c r="AB9" s="83"/>
      <c r="AC9" s="84">
        <v>0.0</v>
      </c>
      <c r="AD9" s="83"/>
      <c r="AE9" s="83"/>
      <c r="AF9" s="83"/>
      <c r="AG9" s="83"/>
      <c r="AH9" s="84">
        <v>0.0</v>
      </c>
      <c r="AI9" s="83"/>
      <c r="AJ9" s="83"/>
      <c r="AK9" s="83"/>
      <c r="AL9" s="83"/>
      <c r="AM9" s="84">
        <v>0.0</v>
      </c>
      <c r="AN9" s="83"/>
      <c r="AO9" s="83">
        <v>1.0</v>
      </c>
      <c r="AP9" s="83"/>
      <c r="AQ9" s="83"/>
      <c r="AR9" s="84">
        <v>1.0</v>
      </c>
      <c r="AS9" s="62">
        <f t="shared" ref="AS9:AS12" si="2">F9+K9+O9+T9+X9+AC9+AH9+AM9+AR9</f>
        <v>2</v>
      </c>
    </row>
    <row r="10" ht="14.25" customHeight="1">
      <c r="A10" s="83" t="s">
        <v>70</v>
      </c>
      <c r="B10" s="83"/>
      <c r="C10" s="83"/>
      <c r="D10" s="83"/>
      <c r="E10" s="83"/>
      <c r="F10" s="84">
        <v>0.0</v>
      </c>
      <c r="G10" s="83"/>
      <c r="H10" s="83"/>
      <c r="I10" s="83"/>
      <c r="J10" s="83"/>
      <c r="K10" s="84">
        <v>0.0</v>
      </c>
      <c r="L10" s="83"/>
      <c r="M10" s="83"/>
      <c r="N10" s="83"/>
      <c r="O10" s="84">
        <v>0.0</v>
      </c>
      <c r="P10" s="83"/>
      <c r="Q10" s="83"/>
      <c r="R10" s="83"/>
      <c r="S10" s="83"/>
      <c r="T10" s="84">
        <v>0.0</v>
      </c>
      <c r="U10" s="83"/>
      <c r="V10" s="83"/>
      <c r="W10" s="83"/>
      <c r="X10" s="84">
        <v>0.0</v>
      </c>
      <c r="Y10" s="83"/>
      <c r="Z10" s="83"/>
      <c r="AA10" s="83"/>
      <c r="AB10" s="83"/>
      <c r="AC10" s="84">
        <v>0.0</v>
      </c>
      <c r="AD10" s="83"/>
      <c r="AE10" s="83"/>
      <c r="AF10" s="83"/>
      <c r="AG10" s="83"/>
      <c r="AH10" s="84">
        <v>0.0</v>
      </c>
      <c r="AI10" s="83"/>
      <c r="AJ10" s="83"/>
      <c r="AK10" s="83"/>
      <c r="AL10" s="83"/>
      <c r="AM10" s="84">
        <v>0.0</v>
      </c>
      <c r="AN10" s="83"/>
      <c r="AO10" s="83"/>
      <c r="AP10" s="83"/>
      <c r="AQ10" s="83"/>
      <c r="AR10" s="84">
        <v>0.0</v>
      </c>
      <c r="AS10" s="62">
        <f t="shared" si="2"/>
        <v>0</v>
      </c>
    </row>
    <row r="11" ht="14.25" customHeight="1">
      <c r="A11" s="83" t="s">
        <v>111</v>
      </c>
      <c r="B11" s="83"/>
      <c r="C11" s="83"/>
      <c r="D11" s="83"/>
      <c r="E11" s="83"/>
      <c r="F11" s="84">
        <v>0.0</v>
      </c>
      <c r="G11" s="83"/>
      <c r="H11" s="83"/>
      <c r="I11" s="83"/>
      <c r="J11" s="83"/>
      <c r="K11" s="84">
        <v>0.0</v>
      </c>
      <c r="L11" s="83"/>
      <c r="M11" s="83"/>
      <c r="N11" s="83"/>
      <c r="O11" s="84">
        <v>0.0</v>
      </c>
      <c r="P11" s="83"/>
      <c r="Q11" s="83"/>
      <c r="R11" s="83"/>
      <c r="S11" s="83"/>
      <c r="T11" s="84">
        <v>0.0</v>
      </c>
      <c r="U11" s="83"/>
      <c r="V11" s="83"/>
      <c r="W11" s="83"/>
      <c r="X11" s="84">
        <v>0.0</v>
      </c>
      <c r="Y11" s="83"/>
      <c r="Z11" s="83"/>
      <c r="AA11" s="83"/>
      <c r="AB11" s="83"/>
      <c r="AC11" s="84">
        <v>0.0</v>
      </c>
      <c r="AD11" s="83"/>
      <c r="AE11" s="83"/>
      <c r="AF11" s="83"/>
      <c r="AG11" s="83"/>
      <c r="AH11" s="84">
        <v>0.0</v>
      </c>
      <c r="AI11" s="83"/>
      <c r="AJ11" s="83"/>
      <c r="AK11" s="83"/>
      <c r="AL11" s="83"/>
      <c r="AM11" s="84">
        <v>0.0</v>
      </c>
      <c r="AN11" s="83"/>
      <c r="AO11" s="83"/>
      <c r="AP11" s="83"/>
      <c r="AQ11" s="47">
        <v>1.0</v>
      </c>
      <c r="AR11" s="84">
        <v>0.0</v>
      </c>
      <c r="AS11" s="62">
        <f t="shared" si="2"/>
        <v>0</v>
      </c>
    </row>
    <row r="12" ht="14.25" customHeight="1">
      <c r="A12" s="83" t="s">
        <v>72</v>
      </c>
      <c r="B12" s="83"/>
      <c r="C12" s="83"/>
      <c r="D12" s="83">
        <v>1.0</v>
      </c>
      <c r="E12" s="83"/>
      <c r="F12" s="84">
        <v>1.0</v>
      </c>
      <c r="G12" s="83"/>
      <c r="H12" s="83">
        <v>1.0</v>
      </c>
      <c r="I12" s="83"/>
      <c r="J12" s="83"/>
      <c r="K12" s="84">
        <v>1.0</v>
      </c>
      <c r="L12" s="83">
        <v>1.0</v>
      </c>
      <c r="M12" s="83"/>
      <c r="N12" s="83"/>
      <c r="O12" s="84">
        <v>1.0</v>
      </c>
      <c r="P12" s="83"/>
      <c r="Q12" s="83"/>
      <c r="R12" s="83"/>
      <c r="S12" s="83">
        <v>1.0</v>
      </c>
      <c r="T12" s="84">
        <v>1.0</v>
      </c>
      <c r="U12" s="83"/>
      <c r="V12" s="83"/>
      <c r="W12" s="83"/>
      <c r="X12" s="84">
        <v>0.0</v>
      </c>
      <c r="Y12" s="83"/>
      <c r="Z12" s="83"/>
      <c r="AA12" s="83"/>
      <c r="AB12" s="83"/>
      <c r="AC12" s="84">
        <v>0.0</v>
      </c>
      <c r="AD12" s="83"/>
      <c r="AE12" s="83"/>
      <c r="AF12" s="83">
        <v>1.0</v>
      </c>
      <c r="AG12" s="83"/>
      <c r="AH12" s="84">
        <v>1.0</v>
      </c>
      <c r="AI12" s="83"/>
      <c r="AJ12" s="83"/>
      <c r="AK12" s="83"/>
      <c r="AL12" s="83"/>
      <c r="AM12" s="84">
        <v>0.0</v>
      </c>
      <c r="AN12" s="83"/>
      <c r="AO12" s="83">
        <v>1.0</v>
      </c>
      <c r="AP12" s="83"/>
      <c r="AQ12" s="83"/>
      <c r="AR12" s="84">
        <v>1.0</v>
      </c>
      <c r="AS12" s="62">
        <f t="shared" si="2"/>
        <v>6</v>
      </c>
    </row>
    <row r="13" ht="14.25" customHeight="1">
      <c r="A13" s="83" t="s">
        <v>114</v>
      </c>
      <c r="B13" s="87"/>
      <c r="C13" s="87"/>
      <c r="D13" s="87"/>
      <c r="E13" s="87"/>
      <c r="F13" s="84"/>
      <c r="G13" s="87"/>
      <c r="H13" s="87"/>
      <c r="I13" s="87"/>
      <c r="J13" s="87">
        <v>1.0</v>
      </c>
      <c r="K13" s="84">
        <v>1.0</v>
      </c>
      <c r="L13" s="87"/>
      <c r="M13" s="87"/>
      <c r="N13" s="87"/>
      <c r="O13" s="84"/>
      <c r="P13" s="87"/>
      <c r="Q13" s="87"/>
      <c r="R13" s="87"/>
      <c r="S13" s="87"/>
      <c r="T13" s="84"/>
      <c r="U13" s="87"/>
      <c r="V13" s="87"/>
      <c r="W13" s="87">
        <v>1.0</v>
      </c>
      <c r="X13" s="84">
        <v>1.0</v>
      </c>
      <c r="Y13" s="87"/>
      <c r="Z13" s="87"/>
      <c r="AA13" s="87"/>
      <c r="AB13" s="87"/>
      <c r="AC13" s="88"/>
      <c r="AD13" s="87"/>
      <c r="AE13" s="87"/>
      <c r="AF13" s="87"/>
      <c r="AG13" s="87"/>
      <c r="AH13" s="88"/>
      <c r="AI13" s="87"/>
      <c r="AJ13" s="87"/>
      <c r="AK13" s="87">
        <v>1.0</v>
      </c>
      <c r="AL13" s="87"/>
      <c r="AM13" s="88">
        <v>1.0</v>
      </c>
      <c r="AN13" s="87"/>
      <c r="AO13" s="87"/>
      <c r="AP13" s="87">
        <v>1.0</v>
      </c>
      <c r="AQ13" s="87"/>
      <c r="AR13" s="88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83" t="s">
        <v>62</v>
      </c>
      <c r="B5" s="83"/>
      <c r="C5" s="83"/>
      <c r="D5" s="83">
        <v>1.0</v>
      </c>
      <c r="E5" s="83"/>
      <c r="F5" s="84">
        <v>1.0</v>
      </c>
      <c r="G5" s="83">
        <v>1.0</v>
      </c>
      <c r="H5" s="83"/>
      <c r="I5" s="83"/>
      <c r="J5" s="83">
        <v>1.0</v>
      </c>
      <c r="K5" s="84">
        <v>2.0</v>
      </c>
      <c r="L5" s="83"/>
      <c r="M5" s="83"/>
      <c r="N5" s="83"/>
      <c r="O5" s="84">
        <v>0.0</v>
      </c>
      <c r="P5" s="83">
        <v>1.0</v>
      </c>
      <c r="Q5" s="83"/>
      <c r="R5" s="83">
        <v>1.0</v>
      </c>
      <c r="S5" s="83"/>
      <c r="T5" s="84">
        <v>2.0</v>
      </c>
      <c r="U5" s="83"/>
      <c r="V5" s="83"/>
      <c r="W5" s="83"/>
      <c r="X5" s="84">
        <v>0.0</v>
      </c>
      <c r="Y5" s="83">
        <v>1.0</v>
      </c>
      <c r="Z5" s="83"/>
      <c r="AA5" s="83"/>
      <c r="AB5" s="83">
        <v>1.0</v>
      </c>
      <c r="AC5" s="84">
        <v>2.0</v>
      </c>
      <c r="AD5" s="83"/>
      <c r="AE5" s="83"/>
      <c r="AF5" s="83"/>
      <c r="AG5" s="83">
        <v>1.0</v>
      </c>
      <c r="AH5" s="84">
        <v>1.0</v>
      </c>
      <c r="AI5" s="83"/>
      <c r="AJ5" s="83"/>
      <c r="AK5" s="83">
        <v>1.0</v>
      </c>
      <c r="AL5" s="83"/>
      <c r="AM5" s="84">
        <v>1.0</v>
      </c>
      <c r="AN5" s="83">
        <v>1.0</v>
      </c>
      <c r="AO5" s="83"/>
      <c r="AP5" s="83"/>
      <c r="AQ5" s="83"/>
      <c r="AR5" s="84">
        <v>1.0</v>
      </c>
      <c r="AS5" s="62">
        <v>10.0</v>
      </c>
    </row>
    <row r="6" ht="14.25" customHeight="1">
      <c r="A6" s="83" t="s">
        <v>110</v>
      </c>
      <c r="B6" s="83"/>
      <c r="C6" s="83"/>
      <c r="D6" s="83"/>
      <c r="E6" s="83"/>
      <c r="F6" s="84">
        <f>SUM(B6:E6)</f>
        <v>0</v>
      </c>
      <c r="G6" s="83">
        <v>1.0</v>
      </c>
      <c r="H6" s="83"/>
      <c r="I6" s="83"/>
      <c r="J6" s="83"/>
      <c r="K6" s="84">
        <f>SUM(G6:J6)</f>
        <v>1</v>
      </c>
      <c r="L6" s="83"/>
      <c r="M6" s="83">
        <v>1.0</v>
      </c>
      <c r="N6" s="83"/>
      <c r="O6" s="84">
        <f>SUM(L6:N6)</f>
        <v>1</v>
      </c>
      <c r="P6" s="83"/>
      <c r="Q6" s="83"/>
      <c r="R6" s="83">
        <v>1.0</v>
      </c>
      <c r="S6" s="83"/>
      <c r="T6" s="84">
        <v>1.0</v>
      </c>
      <c r="U6" s="83"/>
      <c r="V6" s="83"/>
      <c r="W6" s="83"/>
      <c r="X6" s="84">
        <f>SUM(U6:W6)</f>
        <v>0</v>
      </c>
      <c r="Y6" s="83"/>
      <c r="Z6" s="83"/>
      <c r="AA6" s="83"/>
      <c r="AB6" s="83"/>
      <c r="AC6" s="84">
        <f>SUM(Y6:AB6)</f>
        <v>0</v>
      </c>
      <c r="AD6" s="83">
        <v>1.0</v>
      </c>
      <c r="AE6" s="83"/>
      <c r="AF6" s="83">
        <v>1.0</v>
      </c>
      <c r="AG6" s="83"/>
      <c r="AH6" s="84">
        <v>2.0</v>
      </c>
      <c r="AI6" s="83"/>
      <c r="AJ6" s="83"/>
      <c r="AK6" s="83"/>
      <c r="AL6" s="83">
        <v>1.0</v>
      </c>
      <c r="AM6" s="84">
        <v>1.0</v>
      </c>
      <c r="AN6" s="83"/>
      <c r="AO6" s="83">
        <v>1.0</v>
      </c>
      <c r="AP6" s="83">
        <v>1.0</v>
      </c>
      <c r="AQ6" s="83"/>
      <c r="AR6" s="84">
        <v>2.0</v>
      </c>
      <c r="AS6" s="62">
        <f t="shared" ref="AS6:AS7" si="1">F6+K6+O6+T6+X6+AC6+AH6+AM6+AR6</f>
        <v>8</v>
      </c>
    </row>
    <row r="7" ht="14.25" customHeight="1">
      <c r="A7" s="85" t="s">
        <v>66</v>
      </c>
      <c r="B7" s="83"/>
      <c r="C7" s="83"/>
      <c r="D7" s="83">
        <v>1.0</v>
      </c>
      <c r="E7" s="83"/>
      <c r="F7" s="84">
        <v>1.0</v>
      </c>
      <c r="G7" s="83">
        <v>1.0</v>
      </c>
      <c r="H7" s="83"/>
      <c r="I7" s="83">
        <v>1.0</v>
      </c>
      <c r="J7" s="83"/>
      <c r="K7" s="84">
        <v>2.0</v>
      </c>
      <c r="L7" s="83"/>
      <c r="M7" s="83"/>
      <c r="N7" s="83">
        <v>1.0</v>
      </c>
      <c r="O7" s="84">
        <v>1.0</v>
      </c>
      <c r="P7" s="83"/>
      <c r="Q7" s="83"/>
      <c r="R7" s="83">
        <v>1.0</v>
      </c>
      <c r="S7" s="83"/>
      <c r="T7" s="84">
        <v>1.0</v>
      </c>
      <c r="U7" s="83"/>
      <c r="V7" s="83">
        <v>1.0</v>
      </c>
      <c r="W7" s="83"/>
      <c r="X7" s="84">
        <v>1.0</v>
      </c>
      <c r="Y7" s="83">
        <v>1.0</v>
      </c>
      <c r="Z7" s="83"/>
      <c r="AA7" s="83"/>
      <c r="AB7" s="83"/>
      <c r="AC7" s="84">
        <v>1.0</v>
      </c>
      <c r="AD7" s="83">
        <v>1.0</v>
      </c>
      <c r="AE7" s="83"/>
      <c r="AF7" s="83">
        <v>1.0</v>
      </c>
      <c r="AG7" s="83"/>
      <c r="AH7" s="84">
        <v>2.0</v>
      </c>
      <c r="AI7" s="83"/>
      <c r="AJ7" s="83"/>
      <c r="AK7" s="83">
        <v>1.0</v>
      </c>
      <c r="AL7" s="83"/>
      <c r="AM7" s="84">
        <v>1.0</v>
      </c>
      <c r="AN7" s="83"/>
      <c r="AO7" s="83">
        <v>1.0</v>
      </c>
      <c r="AP7" s="83"/>
      <c r="AQ7" s="83"/>
      <c r="AR7" s="84">
        <v>1.0</v>
      </c>
      <c r="AS7" s="62">
        <f t="shared" si="1"/>
        <v>11</v>
      </c>
    </row>
    <row r="8" ht="14.25" customHeight="1">
      <c r="A8" s="29" t="s">
        <v>68</v>
      </c>
      <c r="B8" s="29"/>
      <c r="C8" s="29"/>
      <c r="D8" s="29"/>
      <c r="E8" s="29"/>
      <c r="F8" s="86">
        <v>0.0</v>
      </c>
      <c r="G8" s="29"/>
      <c r="H8" s="29"/>
      <c r="I8" s="29">
        <v>1.0</v>
      </c>
      <c r="J8" s="29"/>
      <c r="K8" s="86">
        <v>1.0</v>
      </c>
      <c r="L8" s="29"/>
      <c r="M8" s="29"/>
      <c r="N8" s="29"/>
      <c r="O8" s="86">
        <v>0.0</v>
      </c>
      <c r="P8" s="29"/>
      <c r="Q8" s="29">
        <v>1.0</v>
      </c>
      <c r="R8" s="29"/>
      <c r="S8" s="29"/>
      <c r="T8" s="86">
        <v>1.0</v>
      </c>
      <c r="U8" s="29">
        <v>1.0</v>
      </c>
      <c r="V8" s="29"/>
      <c r="W8" s="29"/>
      <c r="X8" s="86">
        <v>1.0</v>
      </c>
      <c r="Y8" s="29"/>
      <c r="Z8" s="29"/>
      <c r="AA8" s="29">
        <v>1.0</v>
      </c>
      <c r="AB8" s="29"/>
      <c r="AC8" s="86">
        <v>1.0</v>
      </c>
      <c r="AD8" s="29"/>
      <c r="AE8" s="29"/>
      <c r="AF8" s="29"/>
      <c r="AG8" s="29">
        <v>1.0</v>
      </c>
      <c r="AH8" s="86">
        <v>1.0</v>
      </c>
      <c r="AI8" s="29"/>
      <c r="AJ8" s="29"/>
      <c r="AK8" s="29"/>
      <c r="AL8" s="29"/>
      <c r="AM8" s="86">
        <v>0.0</v>
      </c>
      <c r="AN8" s="29"/>
      <c r="AO8" s="29"/>
      <c r="AP8" s="29">
        <v>1.0</v>
      </c>
      <c r="AQ8" s="29"/>
      <c r="AR8" s="86">
        <v>1.0</v>
      </c>
      <c r="AS8" s="76">
        <v>6.0</v>
      </c>
    </row>
    <row r="9" ht="14.25" customHeight="1">
      <c r="A9" s="83" t="s">
        <v>69</v>
      </c>
      <c r="B9" s="83"/>
      <c r="C9" s="83"/>
      <c r="D9" s="83"/>
      <c r="E9" s="83"/>
      <c r="F9" s="84">
        <v>0.0</v>
      </c>
      <c r="G9" s="83"/>
      <c r="H9" s="83"/>
      <c r="I9" s="83"/>
      <c r="J9" s="83"/>
      <c r="K9" s="84">
        <v>0.0</v>
      </c>
      <c r="L9" s="83"/>
      <c r="M9" s="83"/>
      <c r="N9" s="83"/>
      <c r="O9" s="84">
        <v>0.0</v>
      </c>
      <c r="P9" s="83"/>
      <c r="Q9" s="83"/>
      <c r="R9" s="83"/>
      <c r="S9" s="83">
        <v>1.0</v>
      </c>
      <c r="T9" s="84">
        <v>1.0</v>
      </c>
      <c r="U9" s="83"/>
      <c r="V9" s="83"/>
      <c r="W9" s="83"/>
      <c r="X9" s="84">
        <v>0.0</v>
      </c>
      <c r="Y9" s="83"/>
      <c r="Z9" s="83"/>
      <c r="AA9" s="83"/>
      <c r="AB9" s="83"/>
      <c r="AC9" s="84">
        <v>0.0</v>
      </c>
      <c r="AD9" s="83"/>
      <c r="AE9" s="83"/>
      <c r="AF9" s="83"/>
      <c r="AG9" s="83"/>
      <c r="AH9" s="84">
        <v>0.0</v>
      </c>
      <c r="AI9" s="83"/>
      <c r="AJ9" s="83"/>
      <c r="AK9" s="83"/>
      <c r="AL9" s="83"/>
      <c r="AM9" s="84">
        <v>0.0</v>
      </c>
      <c r="AN9" s="83"/>
      <c r="AO9" s="83">
        <v>1.0</v>
      </c>
      <c r="AP9" s="83"/>
      <c r="AQ9" s="83"/>
      <c r="AR9" s="84">
        <v>1.0</v>
      </c>
      <c r="AS9" s="62">
        <f t="shared" ref="AS9:AS12" si="2">F9+K9+O9+T9+X9+AC9+AH9+AM9+AR9</f>
        <v>2</v>
      </c>
    </row>
    <row r="10" ht="14.25" customHeight="1">
      <c r="A10" s="83" t="s">
        <v>70</v>
      </c>
      <c r="B10" s="83"/>
      <c r="C10" s="83"/>
      <c r="D10" s="83"/>
      <c r="E10" s="83"/>
      <c r="F10" s="84">
        <v>0.0</v>
      </c>
      <c r="G10" s="83"/>
      <c r="H10" s="83"/>
      <c r="I10" s="83"/>
      <c r="J10" s="83"/>
      <c r="K10" s="84">
        <v>0.0</v>
      </c>
      <c r="L10" s="83"/>
      <c r="M10" s="83"/>
      <c r="N10" s="83"/>
      <c r="O10" s="84">
        <v>0.0</v>
      </c>
      <c r="P10" s="83"/>
      <c r="Q10" s="83"/>
      <c r="R10" s="83"/>
      <c r="S10" s="83"/>
      <c r="T10" s="84">
        <v>0.0</v>
      </c>
      <c r="U10" s="83"/>
      <c r="V10" s="83"/>
      <c r="W10" s="83"/>
      <c r="X10" s="84">
        <v>0.0</v>
      </c>
      <c r="Y10" s="83"/>
      <c r="Z10" s="83"/>
      <c r="AA10" s="83"/>
      <c r="AB10" s="83"/>
      <c r="AC10" s="84">
        <v>0.0</v>
      </c>
      <c r="AD10" s="83"/>
      <c r="AE10" s="83"/>
      <c r="AF10" s="83"/>
      <c r="AG10" s="83"/>
      <c r="AH10" s="84">
        <v>0.0</v>
      </c>
      <c r="AI10" s="83"/>
      <c r="AJ10" s="83"/>
      <c r="AK10" s="83"/>
      <c r="AL10" s="83"/>
      <c r="AM10" s="84">
        <v>0.0</v>
      </c>
      <c r="AN10" s="83"/>
      <c r="AO10" s="83"/>
      <c r="AP10" s="83"/>
      <c r="AQ10" s="83"/>
      <c r="AR10" s="84">
        <v>0.0</v>
      </c>
      <c r="AS10" s="62">
        <f t="shared" si="2"/>
        <v>0</v>
      </c>
    </row>
    <row r="11" ht="14.25" customHeight="1">
      <c r="A11" s="83" t="s">
        <v>111</v>
      </c>
      <c r="B11" s="83"/>
      <c r="C11" s="83"/>
      <c r="D11" s="83"/>
      <c r="E11" s="83"/>
      <c r="F11" s="84">
        <v>0.0</v>
      </c>
      <c r="G11" s="83"/>
      <c r="H11" s="83"/>
      <c r="I11" s="83"/>
      <c r="J11" s="83"/>
      <c r="K11" s="84">
        <v>0.0</v>
      </c>
      <c r="L11" s="83"/>
      <c r="M11" s="83"/>
      <c r="N11" s="83"/>
      <c r="O11" s="84">
        <v>0.0</v>
      </c>
      <c r="P11" s="83"/>
      <c r="Q11" s="83"/>
      <c r="R11" s="83"/>
      <c r="S11" s="83"/>
      <c r="T11" s="84">
        <v>0.0</v>
      </c>
      <c r="U11" s="83"/>
      <c r="V11" s="83"/>
      <c r="W11" s="83"/>
      <c r="X11" s="84">
        <v>0.0</v>
      </c>
      <c r="Y11" s="83"/>
      <c r="Z11" s="83"/>
      <c r="AA11" s="83"/>
      <c r="AB11" s="83"/>
      <c r="AC11" s="84">
        <v>0.0</v>
      </c>
      <c r="AD11" s="83"/>
      <c r="AE11" s="83"/>
      <c r="AF11" s="83"/>
      <c r="AG11" s="83"/>
      <c r="AH11" s="84">
        <v>0.0</v>
      </c>
      <c r="AI11" s="83"/>
      <c r="AJ11" s="83"/>
      <c r="AK11" s="83"/>
      <c r="AL11" s="83"/>
      <c r="AM11" s="84">
        <v>0.0</v>
      </c>
      <c r="AN11" s="83"/>
      <c r="AO11" s="83"/>
      <c r="AP11" s="83"/>
      <c r="AQ11" s="47">
        <v>1.0</v>
      </c>
      <c r="AR11" s="84">
        <v>0.0</v>
      </c>
      <c r="AS11" s="62">
        <f t="shared" si="2"/>
        <v>0</v>
      </c>
    </row>
    <row r="12" ht="14.25" customHeight="1">
      <c r="A12" s="83" t="s">
        <v>72</v>
      </c>
      <c r="B12" s="83"/>
      <c r="C12" s="83"/>
      <c r="D12" s="83">
        <v>1.0</v>
      </c>
      <c r="E12" s="83"/>
      <c r="F12" s="84">
        <v>1.0</v>
      </c>
      <c r="G12" s="83"/>
      <c r="H12" s="83">
        <v>1.0</v>
      </c>
      <c r="I12" s="83"/>
      <c r="J12" s="83"/>
      <c r="K12" s="84">
        <v>1.0</v>
      </c>
      <c r="L12" s="83">
        <v>1.0</v>
      </c>
      <c r="M12" s="83"/>
      <c r="N12" s="83"/>
      <c r="O12" s="84">
        <v>1.0</v>
      </c>
      <c r="P12" s="83"/>
      <c r="Q12" s="83"/>
      <c r="R12" s="83"/>
      <c r="S12" s="83">
        <v>1.0</v>
      </c>
      <c r="T12" s="84">
        <v>1.0</v>
      </c>
      <c r="U12" s="83"/>
      <c r="V12" s="83"/>
      <c r="W12" s="83"/>
      <c r="X12" s="84">
        <v>0.0</v>
      </c>
      <c r="Y12" s="83"/>
      <c r="Z12" s="83"/>
      <c r="AA12" s="83"/>
      <c r="AB12" s="83"/>
      <c r="AC12" s="84">
        <v>0.0</v>
      </c>
      <c r="AD12" s="83"/>
      <c r="AE12" s="83"/>
      <c r="AF12" s="83">
        <v>1.0</v>
      </c>
      <c r="AG12" s="83"/>
      <c r="AH12" s="84">
        <v>1.0</v>
      </c>
      <c r="AI12" s="83"/>
      <c r="AJ12" s="83"/>
      <c r="AK12" s="83"/>
      <c r="AL12" s="83"/>
      <c r="AM12" s="84">
        <v>0.0</v>
      </c>
      <c r="AN12" s="83"/>
      <c r="AO12" s="83">
        <v>1.0</v>
      </c>
      <c r="AP12" s="83"/>
      <c r="AQ12" s="83"/>
      <c r="AR12" s="84">
        <v>1.0</v>
      </c>
      <c r="AS12" s="62">
        <f t="shared" si="2"/>
        <v>6</v>
      </c>
    </row>
    <row r="13" ht="14.25" customHeight="1">
      <c r="A13" s="83" t="s">
        <v>114</v>
      </c>
      <c r="B13" s="87"/>
      <c r="C13" s="87"/>
      <c r="D13" s="87"/>
      <c r="E13" s="87"/>
      <c r="F13" s="84"/>
      <c r="G13" s="87"/>
      <c r="H13" s="87"/>
      <c r="I13" s="87"/>
      <c r="J13" s="87">
        <v>1.0</v>
      </c>
      <c r="K13" s="84">
        <v>1.0</v>
      </c>
      <c r="L13" s="87"/>
      <c r="M13" s="87"/>
      <c r="N13" s="87"/>
      <c r="O13" s="84"/>
      <c r="P13" s="87"/>
      <c r="Q13" s="87"/>
      <c r="R13" s="87"/>
      <c r="S13" s="87"/>
      <c r="T13" s="84"/>
      <c r="U13" s="87"/>
      <c r="V13" s="87"/>
      <c r="W13" s="87">
        <v>1.0</v>
      </c>
      <c r="X13" s="84">
        <v>1.0</v>
      </c>
      <c r="Y13" s="87"/>
      <c r="Z13" s="87"/>
      <c r="AA13" s="87"/>
      <c r="AB13" s="87"/>
      <c r="AC13" s="88"/>
      <c r="AD13" s="87"/>
      <c r="AE13" s="87"/>
      <c r="AF13" s="87"/>
      <c r="AG13" s="87"/>
      <c r="AH13" s="88"/>
      <c r="AI13" s="87"/>
      <c r="AJ13" s="87"/>
      <c r="AK13" s="87">
        <v>1.0</v>
      </c>
      <c r="AL13" s="87"/>
      <c r="AM13" s="88">
        <v>1.0</v>
      </c>
      <c r="AN13" s="87"/>
      <c r="AO13" s="87"/>
      <c r="AP13" s="87">
        <v>1.0</v>
      </c>
      <c r="AQ13" s="87"/>
      <c r="AR13" s="88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0"/>
    <col customWidth="1" min="2" max="2" width="10.14"/>
    <col customWidth="1" min="3" max="3" width="22.29"/>
    <col customWidth="1" min="4" max="4" width="23.29"/>
    <col customWidth="1" min="5" max="5" width="18.0"/>
    <col customWidth="1" min="6" max="6" width="11.0"/>
    <col customWidth="1" min="7" max="7" width="8.71"/>
    <col customWidth="1" min="8" max="8" width="18.0"/>
    <col customWidth="1" min="9" max="9" width="9.29"/>
    <col customWidth="1" min="10" max="10" width="8.71"/>
    <col customWidth="1" min="11" max="11" width="18.0"/>
    <col customWidth="1" min="12" max="12" width="9.14"/>
    <col customWidth="1" min="13" max="13" width="8.71"/>
    <col customWidth="1" min="14" max="14" width="18.0"/>
    <col customWidth="1" min="15" max="15" width="8.29"/>
    <col customWidth="1" min="16" max="16" width="8.71"/>
    <col customWidth="1" min="17" max="17" width="18.0"/>
    <col customWidth="1" min="18" max="18" width="9.29"/>
    <col customWidth="1" min="19" max="19" width="8.71"/>
    <col customWidth="1" min="20" max="20" width="18.0"/>
    <col customWidth="1" min="21" max="22" width="8.71"/>
    <col customWidth="1" min="23" max="23" width="18.0"/>
    <col customWidth="1" min="24" max="24" width="8.29"/>
    <col customWidth="1" min="25" max="25" width="8.71"/>
    <col customWidth="1" min="26" max="26" width="18.0"/>
    <col customWidth="1" min="27" max="27" width="9.29"/>
    <col customWidth="1" min="28" max="28" width="8.71"/>
    <col customWidth="1" min="29" max="29" width="18.0"/>
    <col customWidth="1" min="30" max="31" width="8.71"/>
    <col customWidth="1" min="32" max="32" width="18.0"/>
    <col customWidth="1" min="33" max="33" width="7.43"/>
    <col customWidth="1" min="34" max="34" width="8.71"/>
  </cols>
  <sheetData>
    <row r="1">
      <c r="A1" s="1"/>
      <c r="B1" s="1"/>
      <c r="C1" s="1"/>
      <c r="D1" s="17" t="s">
        <v>27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1"/>
      <c r="AH1" s="3"/>
    </row>
    <row r="2">
      <c r="A2" s="18" t="s">
        <v>28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>
      <c r="A3" s="18" t="s">
        <v>29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ht="70.5" customHeight="1">
      <c r="A4" s="21" t="s">
        <v>1</v>
      </c>
      <c r="B4" s="22" t="s">
        <v>2</v>
      </c>
      <c r="C4" s="22" t="s">
        <v>3</v>
      </c>
      <c r="D4" s="10" t="s">
        <v>30</v>
      </c>
      <c r="E4" s="22" t="s">
        <v>31</v>
      </c>
      <c r="F4" s="22" t="s">
        <v>32</v>
      </c>
      <c r="G4" s="23" t="s">
        <v>33</v>
      </c>
      <c r="H4" s="22" t="s">
        <v>34</v>
      </c>
      <c r="I4" s="22" t="s">
        <v>35</v>
      </c>
      <c r="J4" s="23" t="s">
        <v>36</v>
      </c>
      <c r="K4" s="22" t="s">
        <v>37</v>
      </c>
      <c r="L4" s="22" t="s">
        <v>38</v>
      </c>
      <c r="M4" s="23" t="s">
        <v>39</v>
      </c>
      <c r="N4" s="22" t="s">
        <v>40</v>
      </c>
      <c r="O4" s="22" t="s">
        <v>41</v>
      </c>
      <c r="P4" s="23" t="s">
        <v>42</v>
      </c>
      <c r="Q4" s="22" t="s">
        <v>43</v>
      </c>
      <c r="R4" s="22" t="s">
        <v>44</v>
      </c>
      <c r="S4" s="23" t="s">
        <v>45</v>
      </c>
      <c r="T4" s="22" t="s">
        <v>46</v>
      </c>
      <c r="U4" s="22" t="s">
        <v>47</v>
      </c>
      <c r="V4" s="23" t="s">
        <v>48</v>
      </c>
      <c r="W4" s="22" t="s">
        <v>49</v>
      </c>
      <c r="X4" s="22" t="s">
        <v>50</v>
      </c>
      <c r="Y4" s="23" t="s">
        <v>51</v>
      </c>
      <c r="Z4" s="22" t="s">
        <v>52</v>
      </c>
      <c r="AA4" s="22" t="s">
        <v>53</v>
      </c>
      <c r="AB4" s="23" t="s">
        <v>54</v>
      </c>
      <c r="AC4" s="22" t="s">
        <v>55</v>
      </c>
      <c r="AD4" s="22" t="s">
        <v>56</v>
      </c>
      <c r="AE4" s="23" t="s">
        <v>57</v>
      </c>
      <c r="AF4" s="22" t="s">
        <v>58</v>
      </c>
      <c r="AG4" s="22" t="s">
        <v>59</v>
      </c>
      <c r="AH4" s="23" t="s">
        <v>60</v>
      </c>
    </row>
    <row r="5">
      <c r="A5" s="21" t="s">
        <v>1</v>
      </c>
      <c r="B5" s="22" t="s">
        <v>2</v>
      </c>
      <c r="C5" s="22" t="s">
        <v>3</v>
      </c>
      <c r="D5" s="10" t="s">
        <v>30</v>
      </c>
      <c r="E5" s="22" t="s">
        <v>31</v>
      </c>
      <c r="F5" s="22" t="s">
        <v>32</v>
      </c>
      <c r="G5" s="23" t="s">
        <v>33</v>
      </c>
      <c r="H5" s="22" t="s">
        <v>34</v>
      </c>
      <c r="I5" s="22" t="s">
        <v>35</v>
      </c>
      <c r="J5" s="23" t="s">
        <v>36</v>
      </c>
      <c r="K5" s="22" t="s">
        <v>37</v>
      </c>
      <c r="L5" s="22" t="s">
        <v>38</v>
      </c>
      <c r="M5" s="23" t="s">
        <v>39</v>
      </c>
      <c r="N5" s="22" t="s">
        <v>40</v>
      </c>
      <c r="O5" s="22" t="s">
        <v>41</v>
      </c>
      <c r="P5" s="23" t="s">
        <v>42</v>
      </c>
      <c r="Q5" s="22" t="s">
        <v>43</v>
      </c>
      <c r="R5" s="22" t="s">
        <v>44</v>
      </c>
      <c r="S5" s="23" t="s">
        <v>45</v>
      </c>
      <c r="T5" s="22" t="s">
        <v>46</v>
      </c>
      <c r="U5" s="22" t="s">
        <v>47</v>
      </c>
      <c r="V5" s="23" t="s">
        <v>48</v>
      </c>
      <c r="W5" s="22" t="s">
        <v>49</v>
      </c>
      <c r="X5" s="22" t="s">
        <v>50</v>
      </c>
      <c r="Y5" s="23" t="s">
        <v>51</v>
      </c>
      <c r="Z5" s="22" t="s">
        <v>52</v>
      </c>
      <c r="AA5" s="22" t="s">
        <v>53</v>
      </c>
      <c r="AB5" s="23" t="s">
        <v>54</v>
      </c>
      <c r="AC5" s="22" t="s">
        <v>55</v>
      </c>
      <c r="AD5" s="22" t="s">
        <v>56</v>
      </c>
      <c r="AE5" s="23" t="s">
        <v>57</v>
      </c>
      <c r="AF5" s="22" t="s">
        <v>58</v>
      </c>
      <c r="AG5" s="22" t="s">
        <v>59</v>
      </c>
      <c r="AH5" s="23" t="s">
        <v>60</v>
      </c>
    </row>
    <row r="6">
      <c r="A6" s="8">
        <v>1.0</v>
      </c>
      <c r="B6" s="7"/>
      <c r="C6" s="24" t="s">
        <v>61</v>
      </c>
      <c r="D6" s="25" t="s">
        <v>62</v>
      </c>
      <c r="E6" s="26">
        <v>170.0</v>
      </c>
      <c r="F6" s="26">
        <v>12.0</v>
      </c>
      <c r="G6" s="27">
        <v>1.0</v>
      </c>
      <c r="H6" s="26">
        <v>170.0</v>
      </c>
      <c r="I6" s="26">
        <v>12.0</v>
      </c>
      <c r="J6" s="27">
        <v>1.0</v>
      </c>
      <c r="K6" s="26">
        <v>170.0</v>
      </c>
      <c r="L6" s="26">
        <v>12.0</v>
      </c>
      <c r="M6" s="27">
        <v>1.0</v>
      </c>
      <c r="N6" s="26">
        <v>170.0</v>
      </c>
      <c r="O6" s="26">
        <v>14.0</v>
      </c>
      <c r="P6" s="27">
        <f t="shared" ref="P6:P9" si="1">IF(OR(AND(N6=34,0&lt;O6,O6&lt;=3),AND(N6=68,0&lt;O6,O6&lt;=7),AND(N6=102,0&lt;O6,O6&lt;=10),AND(N6&gt;=136,0&lt;O6,O6&lt;=14)),1,0)</f>
        <v>1</v>
      </c>
      <c r="Q6" s="26" t="s">
        <v>63</v>
      </c>
      <c r="R6" s="26">
        <v>14.0</v>
      </c>
      <c r="S6" s="27">
        <f t="shared" ref="S6:S7" si="2">IF(OR(AND(Q6=34,0&lt;R6,R6&lt;=3),AND(Q6=68,0&lt;R6,R6&lt;=7),AND(Q6=102,0&lt;R6,R6&lt;=10),AND(Q6&gt;=136,0&lt;R6,R6&lt;=14)),1,0)</f>
        <v>1</v>
      </c>
      <c r="T6" s="26">
        <v>136.0</v>
      </c>
      <c r="U6" s="26">
        <v>14.0</v>
      </c>
      <c r="V6" s="27">
        <f t="shared" ref="V6:V9" si="3">IF(OR(AND(T6=34,0&lt;U6,U6&lt;=3),AND(T6=68,0&lt;U6,U6&lt;=7),AND(T6=102,0&lt;U6,U6&lt;=10),AND(T6&gt;=136,0&lt;U6,U6&lt;=14)),1,0)</f>
        <v>1</v>
      </c>
      <c r="W6" s="26">
        <v>136.0</v>
      </c>
      <c r="X6" s="26">
        <v>14.0</v>
      </c>
      <c r="Y6" s="27">
        <f t="shared" ref="Y6:Y9" si="4">IF(OR(AND(W6=34,0&lt;X6,X6&lt;=3),AND(W6=68,0&lt;X6,X6&lt;=7),AND(W6=102,0&lt;X6,X6&lt;=10),AND(W6&gt;=136,0&lt;X6,X6&lt;=14)),1,0)</f>
        <v>1</v>
      </c>
      <c r="Z6" s="26">
        <v>102.0</v>
      </c>
      <c r="AA6" s="26">
        <v>10.0</v>
      </c>
      <c r="AB6" s="27">
        <f t="shared" ref="AB6:AB9" si="5">IF(OR(AND(Z6=34,0&lt;AA6,AA6&lt;=3),AND(Z6=68,0&lt;AA6,AA6&lt;=7),AND(Z6=102,0&lt;AA6,AA6&lt;=10),AND(Z6&gt;=136,0&lt;AA6,AA6&lt;=14)),1,0)</f>
        <v>1</v>
      </c>
      <c r="AC6" s="26">
        <v>102.0</v>
      </c>
      <c r="AD6" s="26">
        <v>10.0</v>
      </c>
      <c r="AE6" s="27">
        <f t="shared" ref="AE6:AE7" si="6">IF(OR(AND(AC6=34,0&lt;AD6,AD6&lt;=3),AND(AC6=68,0&lt;AD6,AD6&lt;=7),AND(AC6=102,0&lt;AD6,AD6&lt;=10),AND(AC6&gt;=136,0&lt;AD6,AD6&lt;=14)),1,0)</f>
        <v>1</v>
      </c>
      <c r="AF6" s="26">
        <v>102.0</v>
      </c>
      <c r="AG6" s="26">
        <v>10.0</v>
      </c>
      <c r="AH6" s="27">
        <f t="shared" ref="AH6:AH9" si="7">IF(OR(AND(AF6=34,0&lt;AG6,AG6&lt;=3),AND(AF6=68,0&lt;AG6,AG6&lt;=7),AND(AF6=102,0&lt;AG6,AG6&lt;=10),AND(AF6&gt;=136,0&lt;AG6,AG6&lt;=14)),1,0)</f>
        <v>1</v>
      </c>
    </row>
    <row r="7">
      <c r="A7" s="8">
        <v>2.0</v>
      </c>
      <c r="B7" s="7"/>
      <c r="C7" s="24" t="s">
        <v>61</v>
      </c>
      <c r="D7" s="25" t="s">
        <v>64</v>
      </c>
      <c r="E7" s="26">
        <v>136.0</v>
      </c>
      <c r="F7" s="26">
        <v>12.0</v>
      </c>
      <c r="G7" s="27">
        <f t="shared" ref="G7:G9" si="8">IF(OR(AND(E7=34,0&lt;F7,F7&lt;=3),AND(E7=68,0&lt;F7,F7&lt;=7),AND(E7=102,0&lt;F7,F7&lt;=10),AND(E7&gt;=136,0&lt;F7,F7&lt;=14)),1,0)</f>
        <v>1</v>
      </c>
      <c r="H7" s="26">
        <v>136.0</v>
      </c>
      <c r="I7" s="26">
        <v>12.0</v>
      </c>
      <c r="J7" s="27">
        <f t="shared" ref="J7:J9" si="9">IF(OR(AND(H7=34,0&lt;I7,I7&lt;=3),AND(H7=68,0&lt;I7,I7&lt;=7),AND(H7=102,0&lt;I7,I7&lt;=10),AND(H7&gt;=136,0&lt;I7,I7&lt;=14)),1,0)</f>
        <v>1</v>
      </c>
      <c r="K7" s="26">
        <v>102.0</v>
      </c>
      <c r="L7" s="26">
        <v>10.0</v>
      </c>
      <c r="M7" s="27">
        <f t="shared" ref="M7:M9" si="10">IF(OR(AND(K7=34,0&lt;L7,L7&lt;=3),AND(K7=68,0&lt;L7,L7&lt;=7),AND(K7=102,0&lt;L7,L7&lt;=10),AND(K7&gt;=136,0&lt;L7,L7&lt;=14)),1,0)</f>
        <v>1</v>
      </c>
      <c r="N7" s="26">
        <v>102.0</v>
      </c>
      <c r="O7" s="26">
        <v>10.0</v>
      </c>
      <c r="P7" s="27">
        <f t="shared" si="1"/>
        <v>1</v>
      </c>
      <c r="Q7" s="26">
        <v>102.0</v>
      </c>
      <c r="R7" s="26">
        <v>10.0</v>
      </c>
      <c r="S7" s="27">
        <f t="shared" si="2"/>
        <v>1</v>
      </c>
      <c r="T7" s="26">
        <v>68.0</v>
      </c>
      <c r="U7" s="26">
        <v>7.0</v>
      </c>
      <c r="V7" s="27">
        <f t="shared" si="3"/>
        <v>1</v>
      </c>
      <c r="W7" s="26">
        <v>68.0</v>
      </c>
      <c r="X7" s="26">
        <v>7.0</v>
      </c>
      <c r="Y7" s="27">
        <f t="shared" si="4"/>
        <v>1</v>
      </c>
      <c r="Z7" s="26">
        <v>102.0</v>
      </c>
      <c r="AA7" s="26">
        <v>10.0</v>
      </c>
      <c r="AB7" s="27">
        <f t="shared" si="5"/>
        <v>1</v>
      </c>
      <c r="AC7" s="26">
        <v>102.0</v>
      </c>
      <c r="AD7" s="26">
        <v>10.0</v>
      </c>
      <c r="AE7" s="27">
        <f t="shared" si="6"/>
        <v>1</v>
      </c>
      <c r="AF7" s="26">
        <v>102.0</v>
      </c>
      <c r="AG7" s="26">
        <v>10.0</v>
      </c>
      <c r="AH7" s="27">
        <f t="shared" si="7"/>
        <v>1</v>
      </c>
    </row>
    <row r="8">
      <c r="A8" s="8">
        <v>5.0</v>
      </c>
      <c r="B8" s="7"/>
      <c r="C8" s="24" t="s">
        <v>61</v>
      </c>
      <c r="D8" s="25" t="s">
        <v>65</v>
      </c>
      <c r="E8" s="26">
        <v>68.0</v>
      </c>
      <c r="F8" s="28">
        <v>7.0</v>
      </c>
      <c r="G8" s="27">
        <f t="shared" si="8"/>
        <v>1</v>
      </c>
      <c r="H8" s="26">
        <v>68.0</v>
      </c>
      <c r="I8" s="26">
        <v>7.0</v>
      </c>
      <c r="J8" s="27">
        <f t="shared" si="9"/>
        <v>1</v>
      </c>
      <c r="K8" s="26">
        <v>68.0</v>
      </c>
      <c r="L8" s="26">
        <v>7.0</v>
      </c>
      <c r="M8" s="27">
        <f t="shared" si="10"/>
        <v>1</v>
      </c>
      <c r="N8" s="26">
        <v>102.0</v>
      </c>
      <c r="O8" s="26">
        <v>10.0</v>
      </c>
      <c r="P8" s="27">
        <f t="shared" si="1"/>
        <v>1</v>
      </c>
      <c r="Q8" s="26">
        <v>102.0</v>
      </c>
      <c r="R8" s="26">
        <v>10.0</v>
      </c>
      <c r="S8" s="27">
        <v>1.0</v>
      </c>
      <c r="T8" s="26">
        <v>102.0</v>
      </c>
      <c r="U8" s="26">
        <v>10.0</v>
      </c>
      <c r="V8" s="27">
        <f t="shared" si="3"/>
        <v>1</v>
      </c>
      <c r="W8" s="26">
        <v>102.0</v>
      </c>
      <c r="X8" s="26">
        <v>10.0</v>
      </c>
      <c r="Y8" s="27">
        <f t="shared" si="4"/>
        <v>1</v>
      </c>
      <c r="Z8" s="26">
        <v>102.0</v>
      </c>
      <c r="AA8" s="26">
        <v>10.0</v>
      </c>
      <c r="AB8" s="27">
        <f t="shared" si="5"/>
        <v>1</v>
      </c>
      <c r="AC8" s="26">
        <v>102.0</v>
      </c>
      <c r="AD8" s="26">
        <v>10.0</v>
      </c>
      <c r="AE8" s="27">
        <v>1.0</v>
      </c>
      <c r="AF8" s="26">
        <v>102.0</v>
      </c>
      <c r="AG8" s="26">
        <v>10.0</v>
      </c>
      <c r="AH8" s="27">
        <f t="shared" si="7"/>
        <v>1</v>
      </c>
    </row>
    <row r="9">
      <c r="A9" s="8">
        <v>6.0</v>
      </c>
      <c r="B9" s="7"/>
      <c r="C9" s="24" t="s">
        <v>61</v>
      </c>
      <c r="D9" s="25" t="s">
        <v>66</v>
      </c>
      <c r="E9" s="26">
        <v>136.0</v>
      </c>
      <c r="F9" s="28">
        <v>13.0</v>
      </c>
      <c r="G9" s="27">
        <f t="shared" si="8"/>
        <v>1</v>
      </c>
      <c r="H9" s="26">
        <v>136.0</v>
      </c>
      <c r="I9" s="26">
        <v>13.0</v>
      </c>
      <c r="J9" s="27">
        <f t="shared" si="9"/>
        <v>1</v>
      </c>
      <c r="K9" s="26">
        <v>136.0</v>
      </c>
      <c r="L9" s="26">
        <v>13.0</v>
      </c>
      <c r="M9" s="27">
        <f t="shared" si="10"/>
        <v>1</v>
      </c>
      <c r="N9" s="26" t="s">
        <v>63</v>
      </c>
      <c r="O9" s="26">
        <v>13.0</v>
      </c>
      <c r="P9" s="27">
        <f t="shared" si="1"/>
        <v>1</v>
      </c>
      <c r="Q9" s="26">
        <v>170.0</v>
      </c>
      <c r="R9" s="26">
        <v>14.0</v>
      </c>
      <c r="S9" s="27">
        <f>IF(OR(AND(Q9=34,0&lt;R9,R9&lt;=3),AND(Q9=68,0&lt;R9,R9&lt;=7),AND(Q9=102,0&lt;R9,R9&lt;=10),AND(Q9&gt;=136,0&lt;R9,R9&lt;=14)),1,0)</f>
        <v>1</v>
      </c>
      <c r="T9" s="26">
        <v>170.0</v>
      </c>
      <c r="U9" s="26">
        <v>14.0</v>
      </c>
      <c r="V9" s="27">
        <f t="shared" si="3"/>
        <v>1</v>
      </c>
      <c r="W9" s="26">
        <v>170.0</v>
      </c>
      <c r="X9" s="26">
        <v>14.0</v>
      </c>
      <c r="Y9" s="27">
        <f t="shared" si="4"/>
        <v>1</v>
      </c>
      <c r="Z9" s="26">
        <v>170.0</v>
      </c>
      <c r="AA9" s="26">
        <v>14.0</v>
      </c>
      <c r="AB9" s="27">
        <f t="shared" si="5"/>
        <v>1</v>
      </c>
      <c r="AC9" s="26">
        <v>170.0</v>
      </c>
      <c r="AD9" s="26">
        <v>14.0</v>
      </c>
      <c r="AE9" s="27">
        <f>IF(OR(AND(AC9=34,0&lt;AD9,AD9&lt;=3),AND(AC9=68,0&lt;AD9,AD9&lt;=7),AND(AC9=102,0&lt;AD9,AD9&lt;=10),AND(AC9&gt;=136,0&lt;AD9,AD9&lt;=14)),1,0)</f>
        <v>1</v>
      </c>
      <c r="AF9" s="26">
        <v>170.0</v>
      </c>
      <c r="AG9" s="26">
        <v>14.0</v>
      </c>
      <c r="AH9" s="27">
        <f t="shared" si="7"/>
        <v>1</v>
      </c>
    </row>
    <row r="10">
      <c r="A10" s="8">
        <v>7.0</v>
      </c>
      <c r="B10" s="7"/>
      <c r="C10" s="24" t="s">
        <v>61</v>
      </c>
      <c r="D10" s="25" t="s">
        <v>67</v>
      </c>
      <c r="E10" s="26"/>
      <c r="F10" s="28"/>
      <c r="G10" s="27"/>
      <c r="H10" s="26"/>
      <c r="I10" s="26"/>
      <c r="J10" s="27"/>
      <c r="K10" s="26"/>
      <c r="L10" s="26"/>
      <c r="M10" s="27"/>
      <c r="N10" s="26"/>
      <c r="O10" s="26"/>
      <c r="P10" s="27"/>
      <c r="Q10" s="26"/>
      <c r="R10" s="26"/>
      <c r="S10" s="27"/>
      <c r="T10" s="26"/>
      <c r="U10" s="26"/>
      <c r="V10" s="27"/>
      <c r="W10" s="26"/>
      <c r="X10" s="26"/>
      <c r="Y10" s="27"/>
      <c r="Z10" s="26"/>
      <c r="AA10" s="26"/>
      <c r="AB10" s="27"/>
      <c r="AC10" s="26" t="s">
        <v>63</v>
      </c>
      <c r="AD10" s="26">
        <v>14.0</v>
      </c>
      <c r="AE10" s="27"/>
      <c r="AF10" s="26" t="s">
        <v>63</v>
      </c>
      <c r="AG10" s="26">
        <v>14.0</v>
      </c>
      <c r="AH10" s="27">
        <v>1.0</v>
      </c>
    </row>
    <row r="11">
      <c r="A11" s="8">
        <v>8.0</v>
      </c>
      <c r="B11" s="7"/>
      <c r="C11" s="24" t="s">
        <v>61</v>
      </c>
      <c r="D11" s="25" t="s">
        <v>68</v>
      </c>
      <c r="E11" s="26">
        <v>68.0</v>
      </c>
      <c r="F11" s="28">
        <v>7.0</v>
      </c>
      <c r="G11" s="27">
        <f t="shared" ref="G11:G22" si="11">IF(OR(AND(E11=34,0&lt;F11,F11&lt;=3),AND(E11=68,0&lt;F11,F11&lt;=7),AND(E11=102,0&lt;F11,F11&lt;=10),AND(E11&gt;=136,0&lt;F11,F11&lt;=14)),1,0)</f>
        <v>1</v>
      </c>
      <c r="H11" s="26">
        <v>68.0</v>
      </c>
      <c r="I11" s="26">
        <v>7.0</v>
      </c>
      <c r="J11" s="27">
        <f t="shared" ref="J11:J22" si="12">IF(OR(AND(H11=34,0&lt;I11,I11&lt;=3),AND(H11=68,0&lt;I11,I11&lt;=7),AND(H11=102,0&lt;I11,I11&lt;=10),AND(H11&gt;=136,0&lt;I11,I11&lt;=14)),1,0)</f>
        <v>1</v>
      </c>
      <c r="K11" s="26">
        <v>68.0</v>
      </c>
      <c r="L11" s="26">
        <v>7.0</v>
      </c>
      <c r="M11" s="27">
        <f t="shared" ref="M11:M22" si="13">IF(OR(AND(K11=34,0&lt;L11,L11&lt;=3),AND(K11=68,0&lt;L11,L11&lt;=7),AND(K11=102,0&lt;L11,L11&lt;=10),AND(K11&gt;=136,0&lt;L11,L11&lt;=14)),1,0)</f>
        <v>1</v>
      </c>
      <c r="N11" s="26"/>
      <c r="O11" s="26"/>
      <c r="P11" s="27">
        <f>IF(OR(AND(N11=34,0&lt;O11,O11&lt;=3),AND(N11=68,0&lt;O11,O11&lt;=7),AND(N11=102,0&lt;O11,O11&lt;=10),AND(N11&gt;=136,0&lt;O11,O11&lt;=14)),1,0)</f>
        <v>0</v>
      </c>
      <c r="Q11" s="26"/>
      <c r="R11" s="26"/>
      <c r="S11" s="27">
        <f t="shared" ref="S11:S22" si="14">IF(OR(AND(Q11=34,0&lt;R11,R11&lt;=3),AND(Q11=68,0&lt;R11,R11&lt;=7),AND(Q11=102,0&lt;R11,R11&lt;=10),AND(Q11&gt;=136,0&lt;R11,R11&lt;=14)),1,0)</f>
        <v>0</v>
      </c>
      <c r="T11" s="26"/>
      <c r="U11" s="26"/>
      <c r="V11" s="27">
        <f t="shared" ref="V11:V22" si="15">IF(OR(AND(T11=34,0&lt;U11,U11&lt;=3),AND(T11=68,0&lt;U11,U11&lt;=7),AND(T11=102,0&lt;U11,U11&lt;=10),AND(T11&gt;=136,0&lt;U11,U11&lt;=14)),1,0)</f>
        <v>0</v>
      </c>
      <c r="W11" s="26"/>
      <c r="X11" s="26"/>
      <c r="Y11" s="27">
        <f t="shared" ref="Y11:Y22" si="16">IF(OR(AND(W11=34,0&lt;X11,X11&lt;=3),AND(W11=68,0&lt;X11,X11&lt;=7),AND(W11=102,0&lt;X11,X11&lt;=10),AND(W11&gt;=136,0&lt;X11,X11&lt;=14)),1,0)</f>
        <v>0</v>
      </c>
      <c r="Z11" s="26"/>
      <c r="AA11" s="26"/>
      <c r="AB11" s="27">
        <f t="shared" ref="AB11:AB22" si="17">IF(OR(AND(Z11=34,0&lt;AA11,AA11&lt;=3),AND(Z11=68,0&lt;AA11,AA11&lt;=7),AND(Z11=102,0&lt;AA11,AA11&lt;=10),AND(Z11&gt;=136,0&lt;AA11,AA11&lt;=14)),1,0)</f>
        <v>0</v>
      </c>
      <c r="AC11" s="26"/>
      <c r="AD11" s="26"/>
      <c r="AE11" s="27">
        <f t="shared" ref="AE11:AE14" si="18">IF(OR(AND(AC11=34,0&lt;AD11,AD11&lt;=3),AND(AC11=68,0&lt;AD11,AD11&lt;=7),AND(AC11=102,0&lt;AD11,AD11&lt;=10),AND(AC11&gt;=136,0&lt;AD11,AD11&lt;=14)),1,0)</f>
        <v>0</v>
      </c>
      <c r="AF11" s="26"/>
      <c r="AG11" s="26"/>
      <c r="AH11" s="27">
        <f t="shared" ref="AH11:AH26" si="19">IF(OR(AND(AF11=34,0&lt;AG11,AG11&lt;=3),AND(AF11=68,0&lt;AG11,AG11&lt;=7),AND(AF11=102,0&lt;AG11,AG11&lt;=10),AND(AF11&gt;=136,0&lt;AG11,AG11&lt;=14)),1,0)</f>
        <v>0</v>
      </c>
    </row>
    <row r="12">
      <c r="A12" s="8">
        <v>9.0</v>
      </c>
      <c r="B12" s="7"/>
      <c r="C12" s="24" t="s">
        <v>61</v>
      </c>
      <c r="D12" s="25" t="s">
        <v>69</v>
      </c>
      <c r="E12" s="26">
        <v>34.0</v>
      </c>
      <c r="F12" s="28">
        <v>3.0</v>
      </c>
      <c r="G12" s="27">
        <f t="shared" si="11"/>
        <v>1</v>
      </c>
      <c r="H12" s="26">
        <v>34.0</v>
      </c>
      <c r="I12" s="26">
        <v>3.0</v>
      </c>
      <c r="J12" s="27">
        <f t="shared" si="12"/>
        <v>1</v>
      </c>
      <c r="K12" s="26">
        <v>34.0</v>
      </c>
      <c r="L12" s="26">
        <v>3.0</v>
      </c>
      <c r="M12" s="27">
        <f t="shared" si="13"/>
        <v>1</v>
      </c>
      <c r="N12" s="26">
        <v>34.0</v>
      </c>
      <c r="O12" s="26">
        <v>3.0</v>
      </c>
      <c r="P12" s="27">
        <v>1.0</v>
      </c>
      <c r="Q12" s="26">
        <v>34.0</v>
      </c>
      <c r="R12" s="26">
        <v>3.0</v>
      </c>
      <c r="S12" s="27">
        <f t="shared" si="14"/>
        <v>1</v>
      </c>
      <c r="T12" s="26">
        <v>34.0</v>
      </c>
      <c r="U12" s="26">
        <v>3.0</v>
      </c>
      <c r="V12" s="27">
        <f t="shared" si="15"/>
        <v>1</v>
      </c>
      <c r="W12" s="26">
        <v>34.0</v>
      </c>
      <c r="X12" s="26">
        <v>3.0</v>
      </c>
      <c r="Y12" s="27">
        <f t="shared" si="16"/>
        <v>1</v>
      </c>
      <c r="Z12" s="26"/>
      <c r="AA12" s="26"/>
      <c r="AB12" s="27">
        <f t="shared" si="17"/>
        <v>0</v>
      </c>
      <c r="AC12" s="26"/>
      <c r="AD12" s="26"/>
      <c r="AE12" s="27">
        <f t="shared" si="18"/>
        <v>0</v>
      </c>
      <c r="AF12" s="26"/>
      <c r="AG12" s="26"/>
      <c r="AH12" s="27">
        <f t="shared" si="19"/>
        <v>0</v>
      </c>
    </row>
    <row r="13">
      <c r="A13" s="8">
        <v>10.0</v>
      </c>
      <c r="B13" s="7"/>
      <c r="C13" s="24" t="s">
        <v>61</v>
      </c>
      <c r="D13" s="25" t="s">
        <v>70</v>
      </c>
      <c r="E13" s="26">
        <v>34.0</v>
      </c>
      <c r="F13" s="28">
        <v>0.0</v>
      </c>
      <c r="G13" s="27">
        <f t="shared" si="11"/>
        <v>0</v>
      </c>
      <c r="H13" s="26">
        <v>34.0</v>
      </c>
      <c r="I13" s="26">
        <v>0.0</v>
      </c>
      <c r="J13" s="27">
        <f t="shared" si="12"/>
        <v>0</v>
      </c>
      <c r="K13" s="26">
        <v>34.0</v>
      </c>
      <c r="L13" s="26"/>
      <c r="M13" s="27">
        <f t="shared" si="13"/>
        <v>0</v>
      </c>
      <c r="N13" s="26">
        <v>34.0</v>
      </c>
      <c r="O13" s="26">
        <v>3.0</v>
      </c>
      <c r="P13" s="27">
        <f t="shared" ref="P13:P22" si="20">IF(OR(AND(N13=34,0&lt;O13,O13&lt;=3),AND(N13=68,0&lt;O13,O13&lt;=7),AND(N13=102,0&lt;O13,O13&lt;=10),AND(N13&gt;=136,0&lt;O13,O13&lt;=14)),1,0)</f>
        <v>1</v>
      </c>
      <c r="Q13" s="26">
        <v>34.0</v>
      </c>
      <c r="R13" s="26">
        <v>3.0</v>
      </c>
      <c r="S13" s="27">
        <f t="shared" si="14"/>
        <v>1</v>
      </c>
      <c r="T13" s="26">
        <v>34.0</v>
      </c>
      <c r="U13" s="26">
        <v>3.0</v>
      </c>
      <c r="V13" s="27">
        <f t="shared" si="15"/>
        <v>1</v>
      </c>
      <c r="W13" s="26">
        <v>34.0</v>
      </c>
      <c r="X13" s="26">
        <v>3.0</v>
      </c>
      <c r="Y13" s="27">
        <f t="shared" si="16"/>
        <v>1</v>
      </c>
      <c r="Z13" s="26"/>
      <c r="AA13" s="26"/>
      <c r="AB13" s="27">
        <f t="shared" si="17"/>
        <v>0</v>
      </c>
      <c r="AC13" s="26"/>
      <c r="AD13" s="26"/>
      <c r="AE13" s="27">
        <f t="shared" si="18"/>
        <v>0</v>
      </c>
      <c r="AF13" s="26"/>
      <c r="AG13" s="26"/>
      <c r="AH13" s="27">
        <f t="shared" si="19"/>
        <v>0</v>
      </c>
    </row>
    <row r="14">
      <c r="A14" s="8">
        <v>11.0</v>
      </c>
      <c r="B14" s="7"/>
      <c r="C14" s="24" t="s">
        <v>61</v>
      </c>
      <c r="D14" s="25" t="s">
        <v>71</v>
      </c>
      <c r="E14" s="26">
        <v>34.0</v>
      </c>
      <c r="F14" s="28">
        <v>3.0</v>
      </c>
      <c r="G14" s="27">
        <f t="shared" si="11"/>
        <v>1</v>
      </c>
      <c r="H14" s="26">
        <v>34.0</v>
      </c>
      <c r="I14" s="26">
        <v>3.0</v>
      </c>
      <c r="J14" s="27">
        <f t="shared" si="12"/>
        <v>1</v>
      </c>
      <c r="K14" s="26">
        <v>34.0</v>
      </c>
      <c r="L14" s="26">
        <v>3.0</v>
      </c>
      <c r="M14" s="27">
        <f t="shared" si="13"/>
        <v>1</v>
      </c>
      <c r="N14" s="26">
        <v>68.0</v>
      </c>
      <c r="O14" s="26">
        <v>7.0</v>
      </c>
      <c r="P14" s="27">
        <f t="shared" si="20"/>
        <v>1</v>
      </c>
      <c r="Q14" s="26">
        <v>68.0</v>
      </c>
      <c r="R14" s="26">
        <v>7.0</v>
      </c>
      <c r="S14" s="27">
        <f t="shared" si="14"/>
        <v>1</v>
      </c>
      <c r="T14" s="26">
        <v>68.0</v>
      </c>
      <c r="U14" s="26">
        <v>7.0</v>
      </c>
      <c r="V14" s="27">
        <f t="shared" si="15"/>
        <v>1</v>
      </c>
      <c r="W14" s="26">
        <v>34.0</v>
      </c>
      <c r="X14" s="26">
        <v>3.0</v>
      </c>
      <c r="Y14" s="27">
        <f t="shared" si="16"/>
        <v>1</v>
      </c>
      <c r="Z14" s="26"/>
      <c r="AA14" s="26"/>
      <c r="AB14" s="27">
        <f t="shared" si="17"/>
        <v>0</v>
      </c>
      <c r="AC14" s="26"/>
      <c r="AD14" s="26"/>
      <c r="AE14" s="27">
        <f t="shared" si="18"/>
        <v>0</v>
      </c>
      <c r="AF14" s="26"/>
      <c r="AG14" s="26"/>
      <c r="AH14" s="27">
        <f t="shared" si="19"/>
        <v>0</v>
      </c>
    </row>
    <row r="15">
      <c r="A15" s="8">
        <v>12.0</v>
      </c>
      <c r="B15" s="7"/>
      <c r="C15" s="24" t="s">
        <v>61</v>
      </c>
      <c r="D15" s="25" t="s">
        <v>72</v>
      </c>
      <c r="E15" s="26">
        <v>102.0</v>
      </c>
      <c r="F15" s="28">
        <v>10.0</v>
      </c>
      <c r="G15" s="27">
        <f t="shared" si="11"/>
        <v>1</v>
      </c>
      <c r="H15" s="26">
        <v>102.0</v>
      </c>
      <c r="I15" s="26">
        <v>10.0</v>
      </c>
      <c r="J15" s="27">
        <f t="shared" si="12"/>
        <v>1</v>
      </c>
      <c r="K15" s="26">
        <v>102.0</v>
      </c>
      <c r="L15" s="26">
        <v>10.0</v>
      </c>
      <c r="M15" s="27">
        <f t="shared" si="13"/>
        <v>1</v>
      </c>
      <c r="N15" s="26">
        <v>102.0</v>
      </c>
      <c r="O15" s="26">
        <v>10.0</v>
      </c>
      <c r="P15" s="27">
        <f t="shared" si="20"/>
        <v>1</v>
      </c>
      <c r="Q15" s="26">
        <v>102.0</v>
      </c>
      <c r="R15" s="26">
        <v>10.0</v>
      </c>
      <c r="S15" s="27">
        <f t="shared" si="14"/>
        <v>1</v>
      </c>
      <c r="T15" s="26">
        <v>102.0</v>
      </c>
      <c r="U15" s="26">
        <v>10.0</v>
      </c>
      <c r="V15" s="27">
        <f t="shared" si="15"/>
        <v>1</v>
      </c>
      <c r="W15" s="26">
        <v>102.0</v>
      </c>
      <c r="X15" s="26">
        <v>10.0</v>
      </c>
      <c r="Y15" s="27">
        <f t="shared" si="16"/>
        <v>1</v>
      </c>
      <c r="Z15" s="26">
        <v>102.0</v>
      </c>
      <c r="AA15" s="26">
        <v>10.0</v>
      </c>
      <c r="AB15" s="27">
        <f t="shared" si="17"/>
        <v>1</v>
      </c>
      <c r="AC15" s="26">
        <v>102.0</v>
      </c>
      <c r="AD15" s="26">
        <v>10.0</v>
      </c>
      <c r="AE15" s="27">
        <v>1.0</v>
      </c>
      <c r="AF15" s="26">
        <v>102.0</v>
      </c>
      <c r="AG15" s="26">
        <v>10.0</v>
      </c>
      <c r="AH15" s="27">
        <f t="shared" si="19"/>
        <v>1</v>
      </c>
    </row>
    <row r="16">
      <c r="A16" s="8">
        <v>13.0</v>
      </c>
      <c r="B16" s="7"/>
      <c r="C16" s="24" t="s">
        <v>61</v>
      </c>
      <c r="D16" s="25" t="s">
        <v>73</v>
      </c>
      <c r="E16" s="26"/>
      <c r="F16" s="28"/>
      <c r="G16" s="27">
        <f t="shared" si="11"/>
        <v>0</v>
      </c>
      <c r="H16" s="26"/>
      <c r="I16" s="26"/>
      <c r="J16" s="27">
        <f t="shared" si="12"/>
        <v>0</v>
      </c>
      <c r="K16" s="26">
        <v>34.0</v>
      </c>
      <c r="L16" s="26">
        <v>3.0</v>
      </c>
      <c r="M16" s="27">
        <f t="shared" si="13"/>
        <v>1</v>
      </c>
      <c r="N16" s="26"/>
      <c r="O16" s="26"/>
      <c r="P16" s="27">
        <f t="shared" si="20"/>
        <v>0</v>
      </c>
      <c r="Q16" s="26"/>
      <c r="R16" s="26"/>
      <c r="S16" s="27">
        <f t="shared" si="14"/>
        <v>0</v>
      </c>
      <c r="T16" s="26"/>
      <c r="U16" s="26"/>
      <c r="V16" s="27">
        <f t="shared" si="15"/>
        <v>0</v>
      </c>
      <c r="W16" s="26"/>
      <c r="X16" s="26"/>
      <c r="Y16" s="27">
        <f t="shared" si="16"/>
        <v>0</v>
      </c>
      <c r="Z16" s="26"/>
      <c r="AA16" s="26"/>
      <c r="AB16" s="27">
        <f t="shared" si="17"/>
        <v>0</v>
      </c>
      <c r="AC16" s="26"/>
      <c r="AD16" s="26"/>
      <c r="AE16" s="27">
        <f t="shared" ref="AE16:AE20" si="21">IF(OR(AND(AC16=34,0&lt;AD16,AD16&lt;=3),AND(AC16=68,0&lt;AD16,AD16&lt;=7),AND(AC16=102,0&lt;AD16,AD16&lt;=10),AND(AC16&gt;=136,0&lt;AD16,AD16&lt;=14)),1,0)</f>
        <v>0</v>
      </c>
      <c r="AF16" s="26"/>
      <c r="AG16" s="26"/>
      <c r="AH16" s="27">
        <f t="shared" si="19"/>
        <v>0</v>
      </c>
    </row>
    <row r="17">
      <c r="A17" s="8">
        <v>14.0</v>
      </c>
      <c r="B17" s="7"/>
      <c r="C17" s="24" t="s">
        <v>61</v>
      </c>
      <c r="D17" s="25" t="s">
        <v>74</v>
      </c>
      <c r="E17" s="26"/>
      <c r="F17" s="28"/>
      <c r="G17" s="27">
        <f t="shared" si="11"/>
        <v>0</v>
      </c>
      <c r="H17" s="26"/>
      <c r="I17" s="26"/>
      <c r="J17" s="27">
        <f t="shared" si="12"/>
        <v>0</v>
      </c>
      <c r="K17" s="26"/>
      <c r="L17" s="26"/>
      <c r="M17" s="27">
        <f t="shared" si="13"/>
        <v>0</v>
      </c>
      <c r="N17" s="26">
        <v>34.0</v>
      </c>
      <c r="O17" s="26">
        <v>3.0</v>
      </c>
      <c r="P17" s="27">
        <f t="shared" si="20"/>
        <v>1</v>
      </c>
      <c r="Q17" s="26"/>
      <c r="R17" s="26"/>
      <c r="S17" s="27">
        <f t="shared" si="14"/>
        <v>0</v>
      </c>
      <c r="T17" s="26"/>
      <c r="U17" s="26"/>
      <c r="V17" s="27">
        <f t="shared" si="15"/>
        <v>0</v>
      </c>
      <c r="W17" s="26"/>
      <c r="X17" s="26"/>
      <c r="Y17" s="27">
        <f t="shared" si="16"/>
        <v>0</v>
      </c>
      <c r="Z17" s="26"/>
      <c r="AA17" s="26"/>
      <c r="AB17" s="27">
        <f t="shared" si="17"/>
        <v>0</v>
      </c>
      <c r="AC17" s="26"/>
      <c r="AD17" s="26"/>
      <c r="AE17" s="27">
        <f t="shared" si="21"/>
        <v>0</v>
      </c>
      <c r="AF17" s="26"/>
      <c r="AG17" s="26"/>
      <c r="AH17" s="27">
        <f t="shared" si="19"/>
        <v>0</v>
      </c>
    </row>
    <row r="18">
      <c r="A18" s="8">
        <v>15.0</v>
      </c>
      <c r="B18" s="7"/>
      <c r="C18" s="24" t="s">
        <v>61</v>
      </c>
      <c r="D18" s="25" t="s">
        <v>75</v>
      </c>
      <c r="E18" s="26"/>
      <c r="F18" s="28"/>
      <c r="G18" s="27">
        <f t="shared" si="11"/>
        <v>0</v>
      </c>
      <c r="H18" s="26"/>
      <c r="I18" s="26"/>
      <c r="J18" s="27">
        <f t="shared" si="12"/>
        <v>0</v>
      </c>
      <c r="K18" s="26"/>
      <c r="L18" s="26"/>
      <c r="M18" s="27">
        <f t="shared" si="13"/>
        <v>0</v>
      </c>
      <c r="N18" s="26"/>
      <c r="O18" s="26"/>
      <c r="P18" s="27">
        <f t="shared" si="20"/>
        <v>0</v>
      </c>
      <c r="Q18" s="26"/>
      <c r="R18" s="26"/>
      <c r="S18" s="27">
        <f t="shared" si="14"/>
        <v>0</v>
      </c>
      <c r="T18" s="26">
        <v>34.0</v>
      </c>
      <c r="U18" s="26">
        <v>3.0</v>
      </c>
      <c r="V18" s="27">
        <f t="shared" si="15"/>
        <v>1</v>
      </c>
      <c r="W18" s="26">
        <v>34.0</v>
      </c>
      <c r="X18" s="26">
        <v>3.0</v>
      </c>
      <c r="Y18" s="27">
        <f t="shared" si="16"/>
        <v>1</v>
      </c>
      <c r="Z18" s="26">
        <v>34.0</v>
      </c>
      <c r="AA18" s="26">
        <v>3.0</v>
      </c>
      <c r="AB18" s="27">
        <f t="shared" si="17"/>
        <v>1</v>
      </c>
      <c r="AC18" s="26">
        <v>34.0</v>
      </c>
      <c r="AD18" s="26">
        <v>3.0</v>
      </c>
      <c r="AE18" s="27">
        <f t="shared" si="21"/>
        <v>1</v>
      </c>
      <c r="AF18" s="26">
        <v>34.0</v>
      </c>
      <c r="AG18" s="26">
        <v>3.0</v>
      </c>
      <c r="AH18" s="27">
        <f t="shared" si="19"/>
        <v>1</v>
      </c>
    </row>
    <row r="19">
      <c r="A19" s="8">
        <v>16.0</v>
      </c>
      <c r="B19" s="7"/>
      <c r="C19" s="24" t="s">
        <v>61</v>
      </c>
      <c r="D19" s="25" t="s">
        <v>76</v>
      </c>
      <c r="E19" s="26"/>
      <c r="F19" s="28"/>
      <c r="G19" s="27">
        <f t="shared" si="11"/>
        <v>0</v>
      </c>
      <c r="H19" s="26"/>
      <c r="I19" s="26"/>
      <c r="J19" s="27">
        <f t="shared" si="12"/>
        <v>0</v>
      </c>
      <c r="K19" s="26"/>
      <c r="L19" s="26"/>
      <c r="M19" s="27">
        <f t="shared" si="13"/>
        <v>0</v>
      </c>
      <c r="N19" s="26"/>
      <c r="O19" s="26"/>
      <c r="P19" s="27">
        <f t="shared" si="20"/>
        <v>0</v>
      </c>
      <c r="Q19" s="26">
        <v>34.0</v>
      </c>
      <c r="R19" s="26">
        <v>3.0</v>
      </c>
      <c r="S19" s="27">
        <f t="shared" si="14"/>
        <v>1</v>
      </c>
      <c r="T19" s="26">
        <v>34.0</v>
      </c>
      <c r="U19" s="26">
        <v>3.0</v>
      </c>
      <c r="V19" s="27">
        <f t="shared" si="15"/>
        <v>1</v>
      </c>
      <c r="W19" s="26">
        <v>34.0</v>
      </c>
      <c r="X19" s="26">
        <v>3.0</v>
      </c>
      <c r="Y19" s="27">
        <f t="shared" si="16"/>
        <v>1</v>
      </c>
      <c r="Z19" s="26">
        <v>34.0</v>
      </c>
      <c r="AA19" s="26">
        <v>3.0</v>
      </c>
      <c r="AB19" s="27">
        <f t="shared" si="17"/>
        <v>1</v>
      </c>
      <c r="AC19" s="26">
        <v>68.0</v>
      </c>
      <c r="AD19" s="26">
        <v>7.0</v>
      </c>
      <c r="AE19" s="27">
        <f t="shared" si="21"/>
        <v>1</v>
      </c>
      <c r="AF19" s="26">
        <v>68.0</v>
      </c>
      <c r="AG19" s="26">
        <v>7.0</v>
      </c>
      <c r="AH19" s="27">
        <f t="shared" si="19"/>
        <v>1</v>
      </c>
    </row>
    <row r="20">
      <c r="A20" s="8">
        <v>17.0</v>
      </c>
      <c r="B20" s="7"/>
      <c r="C20" s="24" t="s">
        <v>61</v>
      </c>
      <c r="D20" s="25" t="s">
        <v>77</v>
      </c>
      <c r="E20" s="26"/>
      <c r="F20" s="28"/>
      <c r="G20" s="27">
        <f t="shared" si="11"/>
        <v>0</v>
      </c>
      <c r="H20" s="26"/>
      <c r="I20" s="26"/>
      <c r="J20" s="27">
        <f t="shared" si="12"/>
        <v>0</v>
      </c>
      <c r="K20" s="26"/>
      <c r="L20" s="26"/>
      <c r="M20" s="27">
        <f t="shared" si="13"/>
        <v>0</v>
      </c>
      <c r="N20" s="26">
        <v>68.0</v>
      </c>
      <c r="O20" s="26">
        <v>7.0</v>
      </c>
      <c r="P20" s="27">
        <f t="shared" si="20"/>
        <v>1</v>
      </c>
      <c r="Q20" s="26">
        <v>68.0</v>
      </c>
      <c r="R20" s="26">
        <v>7.0</v>
      </c>
      <c r="S20" s="27">
        <f t="shared" si="14"/>
        <v>1</v>
      </c>
      <c r="T20" s="26">
        <v>68.0</v>
      </c>
      <c r="U20" s="26">
        <v>7.0</v>
      </c>
      <c r="V20" s="27">
        <f t="shared" si="15"/>
        <v>1</v>
      </c>
      <c r="W20" s="26">
        <v>68.0</v>
      </c>
      <c r="X20" s="26">
        <v>7.0</v>
      </c>
      <c r="Y20" s="27">
        <f t="shared" si="16"/>
        <v>1</v>
      </c>
      <c r="Z20" s="26">
        <v>102.0</v>
      </c>
      <c r="AA20" s="26">
        <v>10.0</v>
      </c>
      <c r="AB20" s="27">
        <f t="shared" si="17"/>
        <v>1</v>
      </c>
      <c r="AC20" s="26">
        <v>68.0</v>
      </c>
      <c r="AD20" s="26">
        <v>7.0</v>
      </c>
      <c r="AE20" s="27">
        <f t="shared" si="21"/>
        <v>1</v>
      </c>
      <c r="AF20" s="26">
        <v>68.0</v>
      </c>
      <c r="AG20" s="26">
        <v>7.0</v>
      </c>
      <c r="AH20" s="27">
        <f t="shared" si="19"/>
        <v>1</v>
      </c>
    </row>
    <row r="21" ht="15.75" customHeight="1">
      <c r="A21" s="8">
        <v>18.0</v>
      </c>
      <c r="B21" s="7"/>
      <c r="C21" s="24" t="s">
        <v>61</v>
      </c>
      <c r="D21" s="25" t="s">
        <v>78</v>
      </c>
      <c r="E21" s="26"/>
      <c r="F21" s="28"/>
      <c r="G21" s="27">
        <f t="shared" si="11"/>
        <v>0</v>
      </c>
      <c r="H21" s="26"/>
      <c r="I21" s="26"/>
      <c r="J21" s="27">
        <f t="shared" si="12"/>
        <v>0</v>
      </c>
      <c r="K21" s="26"/>
      <c r="L21" s="26"/>
      <c r="M21" s="27">
        <f t="shared" si="13"/>
        <v>0</v>
      </c>
      <c r="N21" s="26">
        <v>34.0</v>
      </c>
      <c r="O21" s="26">
        <v>3.0</v>
      </c>
      <c r="P21" s="27">
        <f t="shared" si="20"/>
        <v>1</v>
      </c>
      <c r="Q21" s="26">
        <v>34.0</v>
      </c>
      <c r="R21" s="26">
        <v>3.0</v>
      </c>
      <c r="S21" s="27">
        <f t="shared" si="14"/>
        <v>1</v>
      </c>
      <c r="T21" s="26">
        <v>68.0</v>
      </c>
      <c r="U21" s="26">
        <v>7.0</v>
      </c>
      <c r="V21" s="27">
        <f t="shared" si="15"/>
        <v>1</v>
      </c>
      <c r="W21" s="26">
        <v>68.0</v>
      </c>
      <c r="X21" s="26">
        <v>7.0</v>
      </c>
      <c r="Y21" s="27">
        <f t="shared" si="16"/>
        <v>1</v>
      </c>
      <c r="Z21" s="26">
        <v>68.0</v>
      </c>
      <c r="AA21" s="26">
        <v>7.0</v>
      </c>
      <c r="AB21" s="27">
        <f t="shared" si="17"/>
        <v>1</v>
      </c>
      <c r="AC21" s="26">
        <v>34.0</v>
      </c>
      <c r="AD21" s="26">
        <v>3.0</v>
      </c>
      <c r="AE21" s="27">
        <v>1.0</v>
      </c>
      <c r="AF21" s="26">
        <v>34.0</v>
      </c>
      <c r="AG21" s="26">
        <v>3.0</v>
      </c>
      <c r="AH21" s="27">
        <f t="shared" si="19"/>
        <v>1</v>
      </c>
    </row>
    <row r="22" ht="15.75" customHeight="1">
      <c r="A22" s="8">
        <v>19.0</v>
      </c>
      <c r="B22" s="7"/>
      <c r="C22" s="24" t="s">
        <v>61</v>
      </c>
      <c r="D22" s="25" t="s">
        <v>79</v>
      </c>
      <c r="E22" s="26"/>
      <c r="F22" s="28"/>
      <c r="G22" s="27">
        <f t="shared" si="11"/>
        <v>0</v>
      </c>
      <c r="H22" s="26"/>
      <c r="I22" s="26"/>
      <c r="J22" s="27">
        <f t="shared" si="12"/>
        <v>0</v>
      </c>
      <c r="K22" s="26"/>
      <c r="L22" s="26"/>
      <c r="M22" s="27">
        <f t="shared" si="13"/>
        <v>0</v>
      </c>
      <c r="N22" s="26">
        <v>34.0</v>
      </c>
      <c r="O22" s="26">
        <v>3.0</v>
      </c>
      <c r="P22" s="27">
        <f t="shared" si="20"/>
        <v>1</v>
      </c>
      <c r="Q22" s="26">
        <v>34.0</v>
      </c>
      <c r="R22" s="26">
        <v>3.0</v>
      </c>
      <c r="S22" s="27">
        <f t="shared" si="14"/>
        <v>1</v>
      </c>
      <c r="T22" s="26">
        <v>68.0</v>
      </c>
      <c r="U22" s="26">
        <v>7.0</v>
      </c>
      <c r="V22" s="27">
        <f t="shared" si="15"/>
        <v>1</v>
      </c>
      <c r="W22" s="26">
        <v>68.0</v>
      </c>
      <c r="X22" s="26">
        <v>7.0</v>
      </c>
      <c r="Y22" s="27">
        <f t="shared" si="16"/>
        <v>1</v>
      </c>
      <c r="Z22" s="26">
        <v>68.0</v>
      </c>
      <c r="AA22" s="26">
        <v>7.0</v>
      </c>
      <c r="AB22" s="27">
        <f t="shared" si="17"/>
        <v>1</v>
      </c>
      <c r="AC22" s="26">
        <v>34.0</v>
      </c>
      <c r="AD22" s="26">
        <v>3.0</v>
      </c>
      <c r="AE22" s="27">
        <f t="shared" ref="AE22:AE26" si="22">IF(OR(AND(AC22=34,0&lt;AD22,AD22&lt;=3),AND(AC22=68,0&lt;AD22,AD22&lt;=7),AND(AC22=102,0&lt;AD22,AD22&lt;=10),AND(AC22&gt;=136,0&lt;AD22,AD22&lt;=14)),1,0)</f>
        <v>1</v>
      </c>
      <c r="AF22" s="26">
        <v>34.0</v>
      </c>
      <c r="AG22" s="26">
        <v>3.0</v>
      </c>
      <c r="AH22" s="27">
        <f t="shared" si="19"/>
        <v>1</v>
      </c>
    </row>
    <row r="23" ht="15.75" customHeight="1">
      <c r="A23" s="8">
        <v>20.0</v>
      </c>
      <c r="B23" s="7"/>
      <c r="C23" s="24" t="s">
        <v>61</v>
      </c>
      <c r="D23" s="25" t="s">
        <v>80</v>
      </c>
      <c r="E23" s="26"/>
      <c r="F23" s="28"/>
      <c r="G23" s="27">
        <v>0.0</v>
      </c>
      <c r="H23" s="26"/>
      <c r="I23" s="26"/>
      <c r="J23" s="27">
        <v>0.0</v>
      </c>
      <c r="K23" s="26"/>
      <c r="L23" s="26"/>
      <c r="M23" s="27">
        <v>0.0</v>
      </c>
      <c r="N23" s="26"/>
      <c r="O23" s="26"/>
      <c r="P23" s="27">
        <v>0.0</v>
      </c>
      <c r="Q23" s="26"/>
      <c r="R23" s="26"/>
      <c r="S23" s="27">
        <v>0.0</v>
      </c>
      <c r="T23" s="26"/>
      <c r="U23" s="26"/>
      <c r="V23" s="27">
        <v>0.0</v>
      </c>
      <c r="W23" s="26"/>
      <c r="X23" s="26"/>
      <c r="Y23" s="27">
        <v>0.0</v>
      </c>
      <c r="Z23" s="26"/>
      <c r="AA23" s="26"/>
      <c r="AB23" s="27">
        <v>0.0</v>
      </c>
      <c r="AC23" s="26">
        <v>102.0</v>
      </c>
      <c r="AD23" s="26">
        <v>10.0</v>
      </c>
      <c r="AE23" s="27">
        <f t="shared" si="22"/>
        <v>1</v>
      </c>
      <c r="AF23" s="26">
        <v>102.0</v>
      </c>
      <c r="AG23" s="26">
        <v>10.0</v>
      </c>
      <c r="AH23" s="27">
        <f t="shared" si="19"/>
        <v>1</v>
      </c>
    </row>
    <row r="24" ht="15.75" customHeight="1">
      <c r="A24" s="8">
        <v>21.0</v>
      </c>
      <c r="B24" s="7"/>
      <c r="C24" s="24" t="s">
        <v>61</v>
      </c>
      <c r="D24" s="25" t="s">
        <v>81</v>
      </c>
      <c r="E24" s="26"/>
      <c r="F24" s="28"/>
      <c r="G24" s="27">
        <f>IF(OR(AND(E24=34,0&lt;F24,F24&lt;=3),AND(E24=68,0&lt;F24,F24&lt;=7),AND(E24=102,0&lt;F24,F24&lt;=10),AND(E24&gt;=136,0&lt;F24,F24&lt;=14)),1,0)</f>
        <v>0</v>
      </c>
      <c r="H24" s="26"/>
      <c r="I24" s="26"/>
      <c r="J24" s="27">
        <f>IF(OR(AND(H24=34,0&lt;I24,I24&lt;=3),AND(H24=68,0&lt;I24,I24&lt;=7),AND(H24=102,0&lt;I24,I24&lt;=10),AND(H24&gt;=136,0&lt;I24,I24&lt;=14)),1,0)</f>
        <v>0</v>
      </c>
      <c r="K24" s="26"/>
      <c r="L24" s="26"/>
      <c r="M24" s="27">
        <f>IF(OR(AND(K24=34,0&lt;L24,L24&lt;=3),AND(K24=68,0&lt;L24,L24&lt;=7),AND(K24=102,0&lt;L24,L24&lt;=10),AND(K24&gt;=136,0&lt;L24,L24&lt;=14)),1,0)</f>
        <v>0</v>
      </c>
      <c r="N24" s="26"/>
      <c r="O24" s="26"/>
      <c r="P24" s="27">
        <f>IF(OR(AND(N24=34,0&lt;O24,O24&lt;=3),AND(N24=68,0&lt;O24,O24&lt;=7),AND(N24=102,0&lt;O24,O24&lt;=10),AND(N24&gt;=136,0&lt;O24,O24&lt;=14)),1,0)</f>
        <v>0</v>
      </c>
      <c r="Q24" s="26"/>
      <c r="R24" s="26"/>
      <c r="S24" s="27">
        <f>IF(OR(AND(Q24=34,0&lt;R24,R24&lt;=3),AND(Q24=68,0&lt;R24,R24&lt;=7),AND(Q24=102,0&lt;R24,R24&lt;=10),AND(Q24&gt;=136,0&lt;R24,R24&lt;=14)),1,0)</f>
        <v>0</v>
      </c>
      <c r="T24" s="26">
        <v>68.0</v>
      </c>
      <c r="U24" s="26">
        <v>7.0</v>
      </c>
      <c r="V24" s="27">
        <f>IF(OR(AND(T24=34,0&lt;U24,U24&lt;=3),AND(T24=68,0&lt;U24,U24&lt;=7),AND(T24=102,0&lt;U24,U24&lt;=10),AND(T24&gt;=136,0&lt;U24,U24&lt;=14)),1,0)</f>
        <v>1</v>
      </c>
      <c r="W24" s="26">
        <v>68.0</v>
      </c>
      <c r="X24" s="26">
        <v>7.0</v>
      </c>
      <c r="Y24" s="27">
        <f t="shared" ref="Y24:Y26" si="23">IF(OR(AND(W24=34,0&lt;X24,X24&lt;=3),AND(W24=68,0&lt;X24,X24&lt;=7),AND(W24=102,0&lt;X24,X24&lt;=10),AND(W24&gt;=136,0&lt;X24,X24&lt;=14)),1,0)</f>
        <v>1</v>
      </c>
      <c r="Z24" s="26">
        <v>102.0</v>
      </c>
      <c r="AA24" s="26">
        <v>10.0</v>
      </c>
      <c r="AB24" s="27">
        <f t="shared" ref="AB24:AB26" si="24">IF(OR(AND(Z24=34,0&lt;AA24,AA24&lt;=3),AND(Z24=68,0&lt;AA24,AA24&lt;=7),AND(Z24=102,0&lt;AA24,AA24&lt;=10),AND(Z24&gt;=136,0&lt;AA24,AA24&lt;=14)),1,0)</f>
        <v>1</v>
      </c>
      <c r="AC24" s="26">
        <v>68.0</v>
      </c>
      <c r="AD24" s="26">
        <v>7.0</v>
      </c>
      <c r="AE24" s="27">
        <f t="shared" si="22"/>
        <v>1</v>
      </c>
      <c r="AF24" s="26">
        <v>68.0</v>
      </c>
      <c r="AG24" s="26">
        <v>7.0</v>
      </c>
      <c r="AH24" s="27">
        <f t="shared" si="19"/>
        <v>1</v>
      </c>
    </row>
    <row r="25" ht="39.75" customHeight="1">
      <c r="A25" s="8">
        <v>22.0</v>
      </c>
      <c r="B25" s="7"/>
      <c r="C25" s="24" t="s">
        <v>61</v>
      </c>
      <c r="D25" s="25" t="s">
        <v>82</v>
      </c>
      <c r="E25" s="26"/>
      <c r="F25" s="28"/>
      <c r="G25" s="27">
        <v>0.0</v>
      </c>
      <c r="H25" s="26"/>
      <c r="I25" s="26"/>
      <c r="J25" s="27"/>
      <c r="K25" s="26"/>
      <c r="L25" s="26"/>
      <c r="M25" s="27">
        <v>0.0</v>
      </c>
      <c r="N25" s="26"/>
      <c r="O25" s="26"/>
      <c r="P25" s="27">
        <v>0.0</v>
      </c>
      <c r="Q25" s="26"/>
      <c r="R25" s="26"/>
      <c r="S25" s="27">
        <v>0.0</v>
      </c>
      <c r="T25" s="26"/>
      <c r="U25" s="26"/>
      <c r="V25" s="27">
        <v>0.0</v>
      </c>
      <c r="W25" s="26">
        <v>102.0</v>
      </c>
      <c r="X25" s="26">
        <v>10.0</v>
      </c>
      <c r="Y25" s="27">
        <f t="shared" si="23"/>
        <v>1</v>
      </c>
      <c r="Z25" s="26">
        <v>102.0</v>
      </c>
      <c r="AA25" s="26">
        <v>10.0</v>
      </c>
      <c r="AB25" s="27">
        <f t="shared" si="24"/>
        <v>1</v>
      </c>
      <c r="AC25" s="26">
        <v>170.0</v>
      </c>
      <c r="AD25" s="26">
        <v>14.0</v>
      </c>
      <c r="AE25" s="27">
        <f t="shared" si="22"/>
        <v>1</v>
      </c>
      <c r="AF25" s="26">
        <v>170.0</v>
      </c>
      <c r="AG25" s="26">
        <v>14.0</v>
      </c>
      <c r="AH25" s="27">
        <f t="shared" si="19"/>
        <v>1</v>
      </c>
    </row>
    <row r="26" ht="15.75" customHeight="1">
      <c r="A26" s="8">
        <v>23.0</v>
      </c>
      <c r="B26" s="7"/>
      <c r="C26" s="24" t="s">
        <v>61</v>
      </c>
      <c r="D26" s="25" t="s">
        <v>83</v>
      </c>
      <c r="E26" s="26"/>
      <c r="F26" s="28"/>
      <c r="G26" s="27">
        <f>IF(OR(AND(E26=34,0&lt;F26,F26&lt;=3),AND(E26=68,0&lt;F26,F26&lt;=7),AND(E26=102,0&lt;F26,F26&lt;=10),AND(E26&gt;=136,0&lt;F26,F26&lt;=14)),1,0)</f>
        <v>0</v>
      </c>
      <c r="H26" s="26"/>
      <c r="I26" s="26"/>
      <c r="J26" s="27">
        <f>IF(OR(AND(H26=34,0&lt;I26,I26&lt;=3),AND(H26=68,0&lt;I26,I26&lt;=7),AND(H26=102,0&lt;I26,I26&lt;=10),AND(H26&gt;=136,0&lt;I26,I26&lt;=14)),1,0)</f>
        <v>0</v>
      </c>
      <c r="K26" s="26"/>
      <c r="L26" s="26"/>
      <c r="M26" s="27">
        <f>IF(OR(AND(K26=34,0&lt;L26,L26&lt;=3),AND(K26=68,0&lt;L26,L26&lt;=7),AND(K26=102,0&lt;L26,L26&lt;=10),AND(K26&gt;=136,0&lt;L26,L26&lt;=14)),1,0)</f>
        <v>0</v>
      </c>
      <c r="N26" s="26"/>
      <c r="O26" s="26"/>
      <c r="P26" s="27">
        <f>IF(OR(AND(N26=34,0&lt;O26,O26&lt;=3),AND(N26=68,0&lt;O26,O26&lt;=7),AND(N26=102,0&lt;O26,O26&lt;=10),AND(N26&gt;=136,0&lt;O26,O26&lt;=14)),1,0)</f>
        <v>0</v>
      </c>
      <c r="Q26" s="26"/>
      <c r="R26" s="26"/>
      <c r="S26" s="27">
        <f>IF(OR(AND(Q26=34,0&lt;R26,R26&lt;=3),AND(Q26=68,0&lt;R26,R26&lt;=7),AND(Q26=102,0&lt;R26,R26&lt;=10),AND(Q26&gt;=136,0&lt;R26,R26&lt;=14)),1,0)</f>
        <v>0</v>
      </c>
      <c r="T26" s="26"/>
      <c r="U26" s="26"/>
      <c r="V26" s="27">
        <f>IF(OR(AND(T26=34,0&lt;U26,U26&lt;=3),AND(T26=68,0&lt;U26,U26&lt;=7),AND(T26=102,0&lt;U26,U26&lt;=10),AND(T26&gt;=136,0&lt;U26,U26&lt;=14)),1,0)</f>
        <v>0</v>
      </c>
      <c r="W26" s="26">
        <v>68.0</v>
      </c>
      <c r="X26" s="26">
        <v>7.0</v>
      </c>
      <c r="Y26" s="27">
        <f t="shared" si="23"/>
        <v>1</v>
      </c>
      <c r="Z26" s="26">
        <v>68.0</v>
      </c>
      <c r="AA26" s="26">
        <v>7.0</v>
      </c>
      <c r="AB26" s="27">
        <f t="shared" si="24"/>
        <v>1</v>
      </c>
      <c r="AC26" s="26">
        <v>34.0</v>
      </c>
      <c r="AD26" s="26">
        <v>3.0</v>
      </c>
      <c r="AE26" s="27">
        <f t="shared" si="22"/>
        <v>1</v>
      </c>
      <c r="AF26" s="26">
        <v>34.0</v>
      </c>
      <c r="AG26" s="26">
        <v>3.0</v>
      </c>
      <c r="AH26" s="27">
        <f t="shared" si="19"/>
        <v>1</v>
      </c>
    </row>
    <row r="27" ht="15.75" customHeight="1">
      <c r="A27" s="8">
        <v>24.0</v>
      </c>
      <c r="B27" s="7"/>
      <c r="C27" s="24" t="s">
        <v>61</v>
      </c>
      <c r="D27" s="25" t="s">
        <v>84</v>
      </c>
      <c r="E27" s="26"/>
      <c r="F27" s="28"/>
      <c r="G27" s="27">
        <v>0.0</v>
      </c>
      <c r="H27" s="26"/>
      <c r="I27" s="26"/>
      <c r="J27" s="27">
        <v>0.0</v>
      </c>
      <c r="K27" s="26"/>
      <c r="L27" s="26"/>
      <c r="M27" s="27">
        <v>0.0</v>
      </c>
      <c r="N27" s="26"/>
      <c r="O27" s="26"/>
      <c r="P27" s="27">
        <v>0.0</v>
      </c>
      <c r="Q27" s="26"/>
      <c r="R27" s="26"/>
      <c r="S27" s="27">
        <v>0.0</v>
      </c>
      <c r="T27" s="26">
        <v>34.0</v>
      </c>
      <c r="U27" s="26">
        <v>3.0</v>
      </c>
      <c r="V27" s="27">
        <v>1.0</v>
      </c>
      <c r="W27" s="26">
        <v>102.0</v>
      </c>
      <c r="X27" s="26">
        <v>10.0</v>
      </c>
      <c r="Y27" s="27">
        <v>1.0</v>
      </c>
      <c r="Z27" s="26">
        <v>102.0</v>
      </c>
      <c r="AA27" s="26">
        <v>10.0</v>
      </c>
      <c r="AB27" s="27">
        <v>1.0</v>
      </c>
      <c r="AC27" s="26">
        <v>102.0</v>
      </c>
      <c r="AD27" s="26">
        <v>10.0</v>
      </c>
      <c r="AE27" s="27">
        <v>1.0</v>
      </c>
      <c r="AF27" s="26">
        <v>102.0</v>
      </c>
      <c r="AG27" s="26">
        <v>10.0</v>
      </c>
      <c r="AH27" s="27">
        <v>1.0</v>
      </c>
    </row>
    <row r="28" ht="15.75" customHeight="1">
      <c r="A28" s="8">
        <v>25.0</v>
      </c>
      <c r="B28" s="7"/>
      <c r="C28" s="24" t="s">
        <v>61</v>
      </c>
      <c r="D28" s="25" t="s">
        <v>85</v>
      </c>
      <c r="E28" s="26"/>
      <c r="F28" s="28"/>
      <c r="G28" s="27">
        <f>IF(OR(AND(E28=34,0&lt;F28,F28&lt;=3),AND(E28=68,0&lt;F28,F28&lt;=7),AND(E28=102,0&lt;F28,F28&lt;=10),AND(E28&gt;=136,0&lt;F28,F28&lt;=14)),1,0)</f>
        <v>0</v>
      </c>
      <c r="H28" s="26"/>
      <c r="I28" s="26"/>
      <c r="J28" s="27">
        <f>IF(OR(AND(H28=34,0&lt;I28,I28&lt;=3),AND(H28=68,0&lt;I28,I28&lt;=7),AND(H28=102,0&lt;I28,I28&lt;=10),AND(H28&gt;=136,0&lt;I28,I28&lt;=14)),1,0)</f>
        <v>0</v>
      </c>
      <c r="K28" s="26"/>
      <c r="L28" s="26"/>
      <c r="M28" s="27">
        <f>IF(OR(AND(K28=34,0&lt;L28,L28&lt;=3),AND(K28=68,0&lt;L28,L28&lt;=7),AND(K28=102,0&lt;L28,L28&lt;=10),AND(K28&gt;=136,0&lt;L28,L28&lt;=14)),1,0)</f>
        <v>0</v>
      </c>
      <c r="N28" s="26"/>
      <c r="O28" s="26"/>
      <c r="P28" s="27">
        <f>IF(OR(AND(N28=34,0&lt;O28,O28&lt;=3),AND(N28=68,0&lt;O28,O28&lt;=7),AND(N28=102,0&lt;O28,O28&lt;=10),AND(N28&gt;=136,0&lt;O28,O28&lt;=14)),1,0)</f>
        <v>0</v>
      </c>
      <c r="Q28" s="26"/>
      <c r="R28" s="26"/>
      <c r="S28" s="27">
        <f>IF(OR(AND(Q28=34,0&lt;R28,R28&lt;=3),AND(Q28=68,0&lt;R28,R28&lt;=7),AND(Q28=102,0&lt;R28,R28&lt;=10),AND(Q28&gt;=136,0&lt;R28,R28&lt;=14)),1,0)</f>
        <v>0</v>
      </c>
      <c r="T28" s="26"/>
      <c r="U28" s="26"/>
      <c r="V28" s="27">
        <f>IF(OR(AND(T28=34,0&lt;U28,U28&lt;=3),AND(T28=68,0&lt;U28,U28&lt;=7),AND(T28=102,0&lt;U28,U28&lt;=10),AND(T28&gt;=136,0&lt;U28,U28&lt;=14)),1,0)</f>
        <v>0</v>
      </c>
      <c r="W28" s="26"/>
      <c r="X28" s="26"/>
      <c r="Y28" s="27">
        <f>IF(OR(AND(W28=34,0&lt;X28,X28&lt;=3),AND(W28=68,0&lt;X28,X28&lt;=7),AND(W28=102,0&lt;X28,X28&lt;=10),AND(W28&gt;=136,0&lt;X28,X28&lt;=14)),1,0)</f>
        <v>0</v>
      </c>
      <c r="Z28" s="26"/>
      <c r="AA28" s="26"/>
      <c r="AB28" s="27">
        <f>IF(OR(AND(Z28=34,0&lt;AA28,AA28&lt;=3),AND(Z28=68,0&lt;AA28,AA28&lt;=7),AND(Z28=102,0&lt;AA28,AA28&lt;=10),AND(Z28&gt;=136,0&lt;AA28,AA28&lt;=14)),1,0)</f>
        <v>0</v>
      </c>
      <c r="AC28" s="26">
        <v>170.0</v>
      </c>
      <c r="AD28" s="26">
        <v>14.0</v>
      </c>
      <c r="AE28" s="27">
        <f>IF(OR(AND(AC28=34,0&lt;AD28,AD28&lt;=3),AND(AC28=68,0&lt;AD28,AD28&lt;=7),AND(AC28=102,0&lt;AD28,AD28&lt;=10),AND(AC28&gt;=136,0&lt;AD28,AD28&lt;=14)),1,0)</f>
        <v>1</v>
      </c>
      <c r="AF28" s="26"/>
      <c r="AG28" s="26"/>
      <c r="AH28" s="27">
        <f>IF(OR(AND(AF28=34,0&lt;AG28,AG28&lt;=3),AND(AF28=68,0&lt;AG28,AG28&lt;=7),AND(AF28=102,0&lt;AG28,AG28&lt;=10),AND(AF28&gt;=136,0&lt;AG28,AG28&lt;=14)),1,0)</f>
        <v>0</v>
      </c>
    </row>
    <row r="29" ht="15.75" customHeight="1">
      <c r="A29" s="8">
        <v>27.0</v>
      </c>
      <c r="B29" s="7"/>
      <c r="C29" s="24" t="s">
        <v>61</v>
      </c>
      <c r="D29" s="25" t="s">
        <v>86</v>
      </c>
      <c r="E29" s="26"/>
      <c r="F29" s="28"/>
      <c r="G29" s="27">
        <v>0.0</v>
      </c>
      <c r="H29" s="26"/>
      <c r="I29" s="26"/>
      <c r="J29" s="27">
        <v>0.0</v>
      </c>
      <c r="K29" s="26"/>
      <c r="L29" s="26"/>
      <c r="M29" s="27">
        <v>0.0</v>
      </c>
      <c r="N29" s="26"/>
      <c r="O29" s="26"/>
      <c r="P29" s="27">
        <v>0.0</v>
      </c>
      <c r="Q29" s="26"/>
      <c r="R29" s="26"/>
      <c r="S29" s="27">
        <v>0.0</v>
      </c>
      <c r="T29" s="26"/>
      <c r="U29" s="26"/>
      <c r="V29" s="27">
        <v>0.0</v>
      </c>
      <c r="W29" s="26"/>
      <c r="X29" s="26"/>
      <c r="Y29" s="27">
        <v>0.0</v>
      </c>
      <c r="Z29" s="26"/>
      <c r="AA29" s="26"/>
      <c r="AB29" s="27">
        <v>0.0</v>
      </c>
      <c r="AC29" s="26" t="s">
        <v>63</v>
      </c>
      <c r="AD29" s="26">
        <v>14.0</v>
      </c>
      <c r="AE29" s="27">
        <v>1.0</v>
      </c>
      <c r="AF29" s="26" t="s">
        <v>63</v>
      </c>
      <c r="AG29" s="26">
        <v>14.0</v>
      </c>
      <c r="AH29" s="27">
        <v>1.0</v>
      </c>
    </row>
    <row r="30" ht="15.75" customHeight="1">
      <c r="A30" s="8">
        <v>29.0</v>
      </c>
      <c r="B30" s="7"/>
      <c r="C30" s="24" t="s">
        <v>61</v>
      </c>
      <c r="D30" s="25" t="s">
        <v>87</v>
      </c>
      <c r="E30" s="26"/>
      <c r="F30" s="28"/>
      <c r="G30" s="27">
        <f>IF(OR(AND(E30=34,0&lt;F30,F30&lt;=3),AND(E30=68,0&lt;F30,F30&lt;=7),AND(E30=102,0&lt;F30,F30&lt;=10),AND(E30&gt;=136,0&lt;F30,F30&lt;=14)),1,0)</f>
        <v>0</v>
      </c>
      <c r="H30" s="26"/>
      <c r="I30" s="26"/>
      <c r="J30" s="27">
        <f>IF(OR(AND(H30=34,0&lt;I30,I30&lt;=3),AND(H30=68,0&lt;I30,I30&lt;=7),AND(H30=102,0&lt;I30,I30&lt;=10),AND(H30&gt;=136,0&lt;I30,I30&lt;=14)),1,0)</f>
        <v>0</v>
      </c>
      <c r="K30" s="26"/>
      <c r="L30" s="26"/>
      <c r="M30" s="27">
        <f>IF(OR(AND(K30=34,0&lt;L30,L30&lt;=3),AND(K30=68,0&lt;L30,L30&lt;=7),AND(K30=102,0&lt;L30,L30&lt;=10),AND(K30&gt;=136,0&lt;L30,L30&lt;=14)),1,0)</f>
        <v>0</v>
      </c>
      <c r="N30" s="26"/>
      <c r="O30" s="26"/>
      <c r="P30" s="27">
        <f>IF(OR(AND(N30=34,0&lt;O30,O30&lt;=3),AND(N30=68,0&lt;O30,O30&lt;=7),AND(N30=102,0&lt;O30,O30&lt;=10),AND(N30&gt;=136,0&lt;O30,O30&lt;=14)),1,0)</f>
        <v>0</v>
      </c>
      <c r="Q30" s="26"/>
      <c r="R30" s="26"/>
      <c r="S30" s="27">
        <f>IF(OR(AND(Q30=34,0&lt;R30,R30&lt;=3),AND(Q30=68,0&lt;R30,R30&lt;=7),AND(Q30=102,0&lt;R30,R30&lt;=10),AND(Q30&gt;=136,0&lt;R30,R30&lt;=14)),1,0)</f>
        <v>0</v>
      </c>
      <c r="T30" s="26"/>
      <c r="U30" s="26"/>
      <c r="V30" s="27">
        <f>IF(OR(AND(T30=34,0&lt;U30,U30&lt;=3),AND(T30=68,0&lt;U30,U30&lt;=7),AND(T30=102,0&lt;U30,U30&lt;=10),AND(T30&gt;=136,0&lt;U30,U30&lt;=14)),1,0)</f>
        <v>0</v>
      </c>
      <c r="W30" s="26"/>
      <c r="X30" s="26"/>
      <c r="Y30" s="27">
        <f>IF(OR(AND(W30=34,0&lt;X30,X30&lt;=3),AND(W30=68,0&lt;X30,X30&lt;=7),AND(W30=102,0&lt;X30,X30&lt;=10),AND(W30&gt;=136,0&lt;X30,X30&lt;=14)),1,0)</f>
        <v>0</v>
      </c>
      <c r="Z30" s="26"/>
      <c r="AA30" s="26"/>
      <c r="AB30" s="27">
        <f>IF(OR(AND(Z30=34,0&lt;AA30,AA30&lt;=3),AND(Z30=68,0&lt;AA30,AA30&lt;=7),AND(Z30=102,0&lt;AA30,AA30&lt;=10),AND(Z30&gt;=136,0&lt;AA30,AA30&lt;=14)),1,0)</f>
        <v>0</v>
      </c>
      <c r="AC30" s="26">
        <v>136.0</v>
      </c>
      <c r="AD30" s="26">
        <v>14.0</v>
      </c>
      <c r="AE30" s="27">
        <f>IF(OR(AND(AC30=34,0&lt;AD30,AD30&lt;=3),AND(AC30=68,0&lt;AD30,AD30&lt;=7),AND(AC30=102,0&lt;AD30,AD30&lt;=10),AND(AC30&gt;=136,0&lt;AD30,AD30&lt;=14)),1,0)</f>
        <v>1</v>
      </c>
      <c r="AF30" s="26">
        <v>136.0</v>
      </c>
      <c r="AG30" s="26">
        <v>14.0</v>
      </c>
      <c r="AH30" s="27">
        <f>IF(OR(AND(AF30=34,0&lt;AG30,AG30&lt;=3),AND(AF30=68,0&lt;AG30,AG30&lt;=7),AND(AF30=102,0&lt;AG30,AG30&lt;=10),AND(AF30&gt;=136,0&lt;AG30,AG30&lt;=14)),1,0)</f>
        <v>1</v>
      </c>
    </row>
    <row r="31" ht="15.75" customHeight="1">
      <c r="A31" s="8">
        <v>31.0</v>
      </c>
      <c r="B31" s="7"/>
      <c r="C31" s="24" t="s">
        <v>61</v>
      </c>
      <c r="D31" s="25" t="s">
        <v>88</v>
      </c>
      <c r="E31" s="1"/>
      <c r="F31" s="28"/>
      <c r="G31" s="27"/>
      <c r="H31" s="26"/>
      <c r="I31" s="26"/>
      <c r="J31" s="27"/>
      <c r="K31" s="26"/>
      <c r="L31" s="26"/>
      <c r="M31" s="27"/>
      <c r="N31" s="26"/>
      <c r="O31" s="26"/>
      <c r="P31" s="27"/>
      <c r="Q31" s="26"/>
      <c r="R31" s="26"/>
      <c r="S31" s="27"/>
      <c r="T31" s="26">
        <v>34.0</v>
      </c>
      <c r="U31" s="26">
        <v>3.0</v>
      </c>
      <c r="V31" s="27">
        <v>1.0</v>
      </c>
      <c r="W31" s="26">
        <v>34.0</v>
      </c>
      <c r="X31" s="26">
        <v>3.0</v>
      </c>
      <c r="Y31" s="27">
        <v>1.0</v>
      </c>
      <c r="Z31" s="26">
        <v>34.0</v>
      </c>
      <c r="AA31" s="26">
        <v>3.0</v>
      </c>
      <c r="AB31" s="27">
        <v>1.0</v>
      </c>
      <c r="AC31" s="26">
        <v>34.0</v>
      </c>
      <c r="AD31" s="26">
        <v>3.0</v>
      </c>
      <c r="AE31" s="27">
        <v>1.0</v>
      </c>
      <c r="AF31" s="26">
        <v>34.0</v>
      </c>
      <c r="AG31" s="26">
        <v>3.0</v>
      </c>
      <c r="AH31" s="27">
        <v>1.0</v>
      </c>
    </row>
    <row r="32" ht="15.75" customHeight="1">
      <c r="A32" s="26"/>
      <c r="B32" s="29"/>
      <c r="C32" s="29"/>
      <c r="D32" s="30" t="s">
        <v>89</v>
      </c>
      <c r="E32" s="31"/>
      <c r="F32" s="28"/>
      <c r="G32" s="28"/>
      <c r="H32" s="26"/>
      <c r="I32" s="26"/>
      <c r="J32" s="28"/>
      <c r="K32" s="26"/>
      <c r="L32" s="26"/>
      <c r="M32" s="28"/>
      <c r="N32" s="26"/>
      <c r="O32" s="26"/>
      <c r="P32" s="28"/>
      <c r="Q32" s="26"/>
      <c r="R32" s="26"/>
      <c r="S32" s="28"/>
      <c r="T32" s="26"/>
      <c r="U32" s="26"/>
      <c r="V32" s="28"/>
      <c r="W32" s="26"/>
      <c r="X32" s="26"/>
      <c r="Y32" s="28"/>
      <c r="Z32" s="26"/>
      <c r="AA32" s="26"/>
      <c r="AB32" s="28"/>
      <c r="AC32" s="26"/>
      <c r="AD32" s="26"/>
      <c r="AE32" s="28"/>
      <c r="AF32" s="26"/>
      <c r="AG32" s="26"/>
      <c r="AH32" s="28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</row>
  </sheetData>
  <dataValidations>
    <dataValidation type="list" allowBlank="1" showErrorMessage="1" sqref="E6:E31 H6:H31 K6:K31 N6:N31 Q6:Q31 T6:T31 W6:W31 Z6:Z31 AC6:AC31 AF6:AF31">
      <formula1>"34,68,102,136,170,204 и более"</formula1>
    </dataValidation>
  </dataValidations>
  <printOptions/>
  <pageMargins bottom="0.354330708661417" footer="0.0" header="0.0" left="0.236220472440945" right="0.236220472440945" top="0.354330708661417"/>
  <pageSetup fitToHeight="0" paperSize="9"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168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83" t="s">
        <v>62</v>
      </c>
      <c r="B5" s="83"/>
      <c r="C5" s="83"/>
      <c r="D5" s="83">
        <v>1.0</v>
      </c>
      <c r="E5" s="83"/>
      <c r="F5" s="84">
        <v>1.0</v>
      </c>
      <c r="G5" s="83">
        <v>1.0</v>
      </c>
      <c r="H5" s="83"/>
      <c r="I5" s="83"/>
      <c r="J5" s="83">
        <v>1.0</v>
      </c>
      <c r="K5" s="84">
        <v>2.0</v>
      </c>
      <c r="L5" s="83"/>
      <c r="M5" s="83"/>
      <c r="N5" s="83"/>
      <c r="O5" s="84">
        <v>0.0</v>
      </c>
      <c r="P5" s="83">
        <v>1.0</v>
      </c>
      <c r="Q5" s="83"/>
      <c r="R5" s="83">
        <v>1.0</v>
      </c>
      <c r="S5" s="83"/>
      <c r="T5" s="84">
        <v>2.0</v>
      </c>
      <c r="U5" s="83"/>
      <c r="V5" s="83"/>
      <c r="W5" s="83"/>
      <c r="X5" s="84">
        <v>0.0</v>
      </c>
      <c r="Y5" s="83">
        <v>1.0</v>
      </c>
      <c r="Z5" s="83"/>
      <c r="AA5" s="83"/>
      <c r="AB5" s="83">
        <v>1.0</v>
      </c>
      <c r="AC5" s="84">
        <v>2.0</v>
      </c>
      <c r="AD5" s="83"/>
      <c r="AE5" s="83"/>
      <c r="AF5" s="83"/>
      <c r="AG5" s="83">
        <v>1.0</v>
      </c>
      <c r="AH5" s="84">
        <v>1.0</v>
      </c>
      <c r="AI5" s="83"/>
      <c r="AJ5" s="83"/>
      <c r="AK5" s="83">
        <v>1.0</v>
      </c>
      <c r="AL5" s="83"/>
      <c r="AM5" s="84">
        <v>1.0</v>
      </c>
      <c r="AN5" s="83">
        <v>1.0</v>
      </c>
      <c r="AO5" s="83"/>
      <c r="AP5" s="83"/>
      <c r="AQ5" s="83"/>
      <c r="AR5" s="84">
        <v>1.0</v>
      </c>
      <c r="AS5" s="62">
        <v>10.0</v>
      </c>
    </row>
    <row r="6" ht="14.25" customHeight="1">
      <c r="A6" s="83" t="s">
        <v>110</v>
      </c>
      <c r="B6" s="83"/>
      <c r="C6" s="83"/>
      <c r="D6" s="83"/>
      <c r="E6" s="83"/>
      <c r="F6" s="84">
        <f>SUM(B6:E6)</f>
        <v>0</v>
      </c>
      <c r="G6" s="83">
        <v>1.0</v>
      </c>
      <c r="H6" s="83"/>
      <c r="I6" s="83"/>
      <c r="J6" s="83"/>
      <c r="K6" s="84">
        <f>SUM(G6:J6)</f>
        <v>1</v>
      </c>
      <c r="L6" s="83"/>
      <c r="M6" s="83">
        <v>1.0</v>
      </c>
      <c r="N6" s="83"/>
      <c r="O6" s="84">
        <f>SUM(L6:N6)</f>
        <v>1</v>
      </c>
      <c r="P6" s="83"/>
      <c r="Q6" s="83"/>
      <c r="R6" s="83">
        <v>1.0</v>
      </c>
      <c r="S6" s="83"/>
      <c r="T6" s="84">
        <v>1.0</v>
      </c>
      <c r="U6" s="83"/>
      <c r="V6" s="83"/>
      <c r="W6" s="83"/>
      <c r="X6" s="84">
        <f>SUM(U6:W6)</f>
        <v>0</v>
      </c>
      <c r="Y6" s="83"/>
      <c r="Z6" s="83"/>
      <c r="AA6" s="83"/>
      <c r="AB6" s="83"/>
      <c r="AC6" s="84">
        <f>SUM(Y6:AB6)</f>
        <v>0</v>
      </c>
      <c r="AD6" s="83">
        <v>1.0</v>
      </c>
      <c r="AE6" s="83"/>
      <c r="AF6" s="83">
        <v>1.0</v>
      </c>
      <c r="AG6" s="83"/>
      <c r="AH6" s="84">
        <v>2.0</v>
      </c>
      <c r="AI6" s="83"/>
      <c r="AJ6" s="83"/>
      <c r="AK6" s="83"/>
      <c r="AL6" s="83">
        <v>1.0</v>
      </c>
      <c r="AM6" s="84">
        <v>1.0</v>
      </c>
      <c r="AN6" s="83"/>
      <c r="AO6" s="83">
        <v>1.0</v>
      </c>
      <c r="AP6" s="83">
        <v>1.0</v>
      </c>
      <c r="AQ6" s="83"/>
      <c r="AR6" s="84">
        <v>2.0</v>
      </c>
      <c r="AS6" s="62">
        <f t="shared" ref="AS6:AS7" si="1">F6+K6+O6+T6+X6+AC6+AH6+AM6+AR6</f>
        <v>8</v>
      </c>
    </row>
    <row r="7" ht="14.25" customHeight="1">
      <c r="A7" s="85" t="s">
        <v>66</v>
      </c>
      <c r="B7" s="83"/>
      <c r="C7" s="83"/>
      <c r="D7" s="83">
        <v>1.0</v>
      </c>
      <c r="E7" s="83"/>
      <c r="F7" s="84">
        <v>1.0</v>
      </c>
      <c r="G7" s="83">
        <v>1.0</v>
      </c>
      <c r="H7" s="83"/>
      <c r="I7" s="83">
        <v>1.0</v>
      </c>
      <c r="J7" s="83"/>
      <c r="K7" s="84">
        <v>2.0</v>
      </c>
      <c r="L7" s="83"/>
      <c r="M7" s="83"/>
      <c r="N7" s="83">
        <v>1.0</v>
      </c>
      <c r="O7" s="84">
        <v>1.0</v>
      </c>
      <c r="P7" s="83"/>
      <c r="Q7" s="83"/>
      <c r="R7" s="83">
        <v>1.0</v>
      </c>
      <c r="S7" s="83"/>
      <c r="T7" s="84">
        <v>1.0</v>
      </c>
      <c r="U7" s="83"/>
      <c r="V7" s="83">
        <v>1.0</v>
      </c>
      <c r="W7" s="83"/>
      <c r="X7" s="84">
        <v>1.0</v>
      </c>
      <c r="Y7" s="83">
        <v>1.0</v>
      </c>
      <c r="Z7" s="83"/>
      <c r="AA7" s="83"/>
      <c r="AB7" s="83"/>
      <c r="AC7" s="84">
        <v>1.0</v>
      </c>
      <c r="AD7" s="83">
        <v>1.0</v>
      </c>
      <c r="AE7" s="83"/>
      <c r="AF7" s="83">
        <v>1.0</v>
      </c>
      <c r="AG7" s="83"/>
      <c r="AH7" s="84">
        <v>2.0</v>
      </c>
      <c r="AI7" s="83"/>
      <c r="AJ7" s="83"/>
      <c r="AK7" s="83">
        <v>1.0</v>
      </c>
      <c r="AL7" s="83"/>
      <c r="AM7" s="84">
        <v>1.0</v>
      </c>
      <c r="AN7" s="83"/>
      <c r="AO7" s="83">
        <v>1.0</v>
      </c>
      <c r="AP7" s="83"/>
      <c r="AQ7" s="83"/>
      <c r="AR7" s="84">
        <v>1.0</v>
      </c>
      <c r="AS7" s="62">
        <f t="shared" si="1"/>
        <v>11</v>
      </c>
    </row>
    <row r="8" ht="14.25" customHeight="1">
      <c r="A8" s="29" t="s">
        <v>68</v>
      </c>
      <c r="B8" s="29"/>
      <c r="C8" s="29"/>
      <c r="D8" s="29"/>
      <c r="E8" s="29"/>
      <c r="F8" s="86">
        <v>0.0</v>
      </c>
      <c r="G8" s="29"/>
      <c r="H8" s="29"/>
      <c r="I8" s="29">
        <v>1.0</v>
      </c>
      <c r="J8" s="29"/>
      <c r="K8" s="86">
        <v>1.0</v>
      </c>
      <c r="L8" s="29"/>
      <c r="M8" s="29"/>
      <c r="N8" s="29"/>
      <c r="O8" s="86">
        <v>0.0</v>
      </c>
      <c r="P8" s="29"/>
      <c r="Q8" s="29">
        <v>1.0</v>
      </c>
      <c r="R8" s="29"/>
      <c r="S8" s="29"/>
      <c r="T8" s="86">
        <v>1.0</v>
      </c>
      <c r="U8" s="29">
        <v>1.0</v>
      </c>
      <c r="V8" s="29"/>
      <c r="W8" s="29"/>
      <c r="X8" s="86">
        <v>1.0</v>
      </c>
      <c r="Y8" s="29"/>
      <c r="Z8" s="29"/>
      <c r="AA8" s="29">
        <v>1.0</v>
      </c>
      <c r="AB8" s="29"/>
      <c r="AC8" s="86">
        <v>1.0</v>
      </c>
      <c r="AD8" s="29"/>
      <c r="AE8" s="29"/>
      <c r="AF8" s="29"/>
      <c r="AG8" s="29">
        <v>1.0</v>
      </c>
      <c r="AH8" s="86">
        <v>1.0</v>
      </c>
      <c r="AI8" s="29"/>
      <c r="AJ8" s="29"/>
      <c r="AK8" s="29"/>
      <c r="AL8" s="29"/>
      <c r="AM8" s="86">
        <v>0.0</v>
      </c>
      <c r="AN8" s="29"/>
      <c r="AO8" s="29"/>
      <c r="AP8" s="29">
        <v>1.0</v>
      </c>
      <c r="AQ8" s="29"/>
      <c r="AR8" s="86">
        <v>1.0</v>
      </c>
      <c r="AS8" s="76">
        <v>6.0</v>
      </c>
    </row>
    <row r="9" ht="14.25" customHeight="1">
      <c r="A9" s="83" t="s">
        <v>69</v>
      </c>
      <c r="B9" s="83"/>
      <c r="C9" s="83"/>
      <c r="D9" s="83"/>
      <c r="E9" s="83"/>
      <c r="F9" s="84">
        <v>0.0</v>
      </c>
      <c r="G9" s="83"/>
      <c r="H9" s="83"/>
      <c r="I9" s="83"/>
      <c r="J9" s="83"/>
      <c r="K9" s="84">
        <v>0.0</v>
      </c>
      <c r="L9" s="83"/>
      <c r="M9" s="83"/>
      <c r="N9" s="83"/>
      <c r="O9" s="84">
        <v>0.0</v>
      </c>
      <c r="P9" s="83"/>
      <c r="Q9" s="83"/>
      <c r="R9" s="83"/>
      <c r="S9" s="83">
        <v>1.0</v>
      </c>
      <c r="T9" s="84">
        <v>1.0</v>
      </c>
      <c r="U9" s="83"/>
      <c r="V9" s="83"/>
      <c r="W9" s="83"/>
      <c r="X9" s="84">
        <v>0.0</v>
      </c>
      <c r="Y9" s="83"/>
      <c r="Z9" s="83"/>
      <c r="AA9" s="83"/>
      <c r="AB9" s="83"/>
      <c r="AC9" s="84">
        <v>0.0</v>
      </c>
      <c r="AD9" s="83"/>
      <c r="AE9" s="83"/>
      <c r="AF9" s="83"/>
      <c r="AG9" s="83"/>
      <c r="AH9" s="84">
        <v>0.0</v>
      </c>
      <c r="AI9" s="83"/>
      <c r="AJ9" s="83"/>
      <c r="AK9" s="83"/>
      <c r="AL9" s="83"/>
      <c r="AM9" s="84">
        <v>0.0</v>
      </c>
      <c r="AN9" s="83"/>
      <c r="AO9" s="83">
        <v>1.0</v>
      </c>
      <c r="AP9" s="83"/>
      <c r="AQ9" s="83"/>
      <c r="AR9" s="84">
        <v>1.0</v>
      </c>
      <c r="AS9" s="62">
        <f t="shared" ref="AS9:AS12" si="2">F9+K9+O9+T9+X9+AC9+AH9+AM9+AR9</f>
        <v>2</v>
      </c>
    </row>
    <row r="10" ht="14.25" customHeight="1">
      <c r="A10" s="83" t="s">
        <v>70</v>
      </c>
      <c r="B10" s="83"/>
      <c r="C10" s="83"/>
      <c r="D10" s="83"/>
      <c r="E10" s="83"/>
      <c r="F10" s="84">
        <v>0.0</v>
      </c>
      <c r="G10" s="83"/>
      <c r="H10" s="83"/>
      <c r="I10" s="83"/>
      <c r="J10" s="83"/>
      <c r="K10" s="84">
        <v>0.0</v>
      </c>
      <c r="L10" s="83"/>
      <c r="M10" s="83"/>
      <c r="N10" s="83"/>
      <c r="O10" s="84">
        <v>0.0</v>
      </c>
      <c r="P10" s="83"/>
      <c r="Q10" s="83"/>
      <c r="R10" s="83"/>
      <c r="S10" s="83"/>
      <c r="T10" s="84">
        <v>0.0</v>
      </c>
      <c r="U10" s="83"/>
      <c r="V10" s="83"/>
      <c r="W10" s="83"/>
      <c r="X10" s="84">
        <v>0.0</v>
      </c>
      <c r="Y10" s="83"/>
      <c r="Z10" s="83"/>
      <c r="AA10" s="83"/>
      <c r="AB10" s="83"/>
      <c r="AC10" s="84">
        <v>0.0</v>
      </c>
      <c r="AD10" s="83"/>
      <c r="AE10" s="83"/>
      <c r="AF10" s="83"/>
      <c r="AG10" s="83"/>
      <c r="AH10" s="84">
        <v>0.0</v>
      </c>
      <c r="AI10" s="83"/>
      <c r="AJ10" s="83"/>
      <c r="AK10" s="83"/>
      <c r="AL10" s="83"/>
      <c r="AM10" s="84">
        <v>0.0</v>
      </c>
      <c r="AN10" s="83"/>
      <c r="AO10" s="83"/>
      <c r="AP10" s="83"/>
      <c r="AQ10" s="83"/>
      <c r="AR10" s="84">
        <v>0.0</v>
      </c>
      <c r="AS10" s="62">
        <f t="shared" si="2"/>
        <v>0</v>
      </c>
    </row>
    <row r="11" ht="14.25" customHeight="1">
      <c r="A11" s="83" t="s">
        <v>111</v>
      </c>
      <c r="B11" s="83"/>
      <c r="C11" s="83"/>
      <c r="D11" s="83"/>
      <c r="E11" s="83"/>
      <c r="F11" s="84">
        <v>0.0</v>
      </c>
      <c r="G11" s="83"/>
      <c r="H11" s="83"/>
      <c r="I11" s="83"/>
      <c r="J11" s="83"/>
      <c r="K11" s="84">
        <v>0.0</v>
      </c>
      <c r="L11" s="83"/>
      <c r="M11" s="83"/>
      <c r="N11" s="83"/>
      <c r="O11" s="84">
        <v>0.0</v>
      </c>
      <c r="P11" s="83"/>
      <c r="Q11" s="83"/>
      <c r="R11" s="83"/>
      <c r="S11" s="83"/>
      <c r="T11" s="84">
        <v>0.0</v>
      </c>
      <c r="U11" s="83"/>
      <c r="V11" s="83"/>
      <c r="W11" s="83"/>
      <c r="X11" s="84">
        <v>0.0</v>
      </c>
      <c r="Y11" s="83"/>
      <c r="Z11" s="83"/>
      <c r="AA11" s="83"/>
      <c r="AB11" s="83"/>
      <c r="AC11" s="84">
        <v>0.0</v>
      </c>
      <c r="AD11" s="83"/>
      <c r="AE11" s="83"/>
      <c r="AF11" s="83"/>
      <c r="AG11" s="83"/>
      <c r="AH11" s="84">
        <v>0.0</v>
      </c>
      <c r="AI11" s="83"/>
      <c r="AJ11" s="83"/>
      <c r="AK11" s="83"/>
      <c r="AL11" s="83"/>
      <c r="AM11" s="84">
        <v>0.0</v>
      </c>
      <c r="AN11" s="83"/>
      <c r="AO11" s="83"/>
      <c r="AP11" s="83"/>
      <c r="AQ11" s="47">
        <v>1.0</v>
      </c>
      <c r="AR11" s="84">
        <v>0.0</v>
      </c>
      <c r="AS11" s="62">
        <f t="shared" si="2"/>
        <v>0</v>
      </c>
    </row>
    <row r="12" ht="14.25" customHeight="1">
      <c r="A12" s="83" t="s">
        <v>72</v>
      </c>
      <c r="B12" s="83"/>
      <c r="C12" s="83"/>
      <c r="D12" s="83">
        <v>1.0</v>
      </c>
      <c r="E12" s="83"/>
      <c r="F12" s="84">
        <v>1.0</v>
      </c>
      <c r="G12" s="83"/>
      <c r="H12" s="83">
        <v>1.0</v>
      </c>
      <c r="I12" s="83"/>
      <c r="J12" s="83"/>
      <c r="K12" s="84">
        <v>1.0</v>
      </c>
      <c r="L12" s="83">
        <v>1.0</v>
      </c>
      <c r="M12" s="83"/>
      <c r="N12" s="83"/>
      <c r="O12" s="84">
        <v>1.0</v>
      </c>
      <c r="P12" s="83"/>
      <c r="Q12" s="83"/>
      <c r="R12" s="83"/>
      <c r="S12" s="83">
        <v>1.0</v>
      </c>
      <c r="T12" s="84">
        <v>1.0</v>
      </c>
      <c r="U12" s="83"/>
      <c r="V12" s="83"/>
      <c r="W12" s="83"/>
      <c r="X12" s="84">
        <v>0.0</v>
      </c>
      <c r="Y12" s="83"/>
      <c r="Z12" s="83"/>
      <c r="AA12" s="83"/>
      <c r="AB12" s="83"/>
      <c r="AC12" s="84">
        <v>0.0</v>
      </c>
      <c r="AD12" s="83"/>
      <c r="AE12" s="83"/>
      <c r="AF12" s="83">
        <v>1.0</v>
      </c>
      <c r="AG12" s="83"/>
      <c r="AH12" s="84">
        <v>1.0</v>
      </c>
      <c r="AI12" s="83"/>
      <c r="AJ12" s="83"/>
      <c r="AK12" s="83"/>
      <c r="AL12" s="83"/>
      <c r="AM12" s="84">
        <v>0.0</v>
      </c>
      <c r="AN12" s="83"/>
      <c r="AO12" s="83">
        <v>1.0</v>
      </c>
      <c r="AP12" s="83"/>
      <c r="AQ12" s="83"/>
      <c r="AR12" s="84">
        <v>1.0</v>
      </c>
      <c r="AS12" s="62">
        <f t="shared" si="2"/>
        <v>6</v>
      </c>
    </row>
    <row r="13" ht="14.25" customHeight="1">
      <c r="A13" s="83" t="s">
        <v>114</v>
      </c>
      <c r="B13" s="87"/>
      <c r="C13" s="87"/>
      <c r="D13" s="87"/>
      <c r="E13" s="87"/>
      <c r="F13" s="84"/>
      <c r="G13" s="87"/>
      <c r="H13" s="87"/>
      <c r="I13" s="87"/>
      <c r="J13" s="87">
        <v>1.0</v>
      </c>
      <c r="K13" s="84">
        <v>1.0</v>
      </c>
      <c r="L13" s="87"/>
      <c r="M13" s="87"/>
      <c r="N13" s="87"/>
      <c r="O13" s="84"/>
      <c r="P13" s="87"/>
      <c r="Q13" s="87"/>
      <c r="R13" s="87"/>
      <c r="S13" s="87"/>
      <c r="T13" s="84"/>
      <c r="U13" s="87"/>
      <c r="V13" s="87"/>
      <c r="W13" s="87">
        <v>1.0</v>
      </c>
      <c r="X13" s="84">
        <v>1.0</v>
      </c>
      <c r="Y13" s="87"/>
      <c r="Z13" s="87"/>
      <c r="AA13" s="87"/>
      <c r="AB13" s="87"/>
      <c r="AC13" s="88"/>
      <c r="AD13" s="87"/>
      <c r="AE13" s="87"/>
      <c r="AF13" s="87"/>
      <c r="AG13" s="87"/>
      <c r="AH13" s="88"/>
      <c r="AI13" s="87"/>
      <c r="AJ13" s="87"/>
      <c r="AK13" s="87">
        <v>1.0</v>
      </c>
      <c r="AL13" s="87"/>
      <c r="AM13" s="88">
        <v>1.0</v>
      </c>
      <c r="AN13" s="87"/>
      <c r="AO13" s="87"/>
      <c r="AP13" s="87">
        <v>1.0</v>
      </c>
      <c r="AQ13" s="87"/>
      <c r="AR13" s="88">
        <v>1.0</v>
      </c>
      <c r="AS13" s="62">
        <v>4.0</v>
      </c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>
      <c r="A2" s="68" t="s">
        <v>102</v>
      </c>
      <c r="B2" s="69" t="s">
        <v>169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>
      <c r="A5" s="47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>
        <v>1.0</v>
      </c>
      <c r="O5" s="73">
        <v>2.0</v>
      </c>
      <c r="P5" s="47"/>
      <c r="Q5" s="47"/>
      <c r="R5" s="47">
        <v>1.0</v>
      </c>
      <c r="S5" s="47"/>
      <c r="T5" s="73">
        <v>1.0</v>
      </c>
      <c r="U5" s="47"/>
      <c r="V5" s="47"/>
      <c r="W5" s="47">
        <v>1.0</v>
      </c>
      <c r="X5" s="73">
        <v>1.0</v>
      </c>
      <c r="Y5" s="47"/>
      <c r="Z5" s="47">
        <v>1.0</v>
      </c>
      <c r="AA5" s="47"/>
      <c r="AB5" s="47">
        <v>1.0</v>
      </c>
      <c r="AC5" s="73">
        <v>2.0</v>
      </c>
      <c r="AD5" s="47"/>
      <c r="AE5" s="47"/>
      <c r="AF5" s="47">
        <v>1.0</v>
      </c>
      <c r="AG5" s="47"/>
      <c r="AH5" s="73">
        <v>1.0</v>
      </c>
      <c r="AI5" s="47"/>
      <c r="AJ5" s="47"/>
      <c r="AK5" s="47">
        <v>1.0</v>
      </c>
      <c r="AL5" s="47"/>
      <c r="AM5" s="73">
        <v>1.0</v>
      </c>
      <c r="AN5" s="47"/>
      <c r="AO5" s="47">
        <v>1.0</v>
      </c>
      <c r="AP5" s="47"/>
      <c r="AQ5" s="47"/>
      <c r="AR5" s="73">
        <v>1.0</v>
      </c>
      <c r="AS5" s="62">
        <v>11.0</v>
      </c>
    </row>
    <row r="6">
      <c r="A6" s="47" t="s">
        <v>110</v>
      </c>
      <c r="B6" s="47"/>
      <c r="C6" s="47"/>
      <c r="D6" s="47"/>
      <c r="E6" s="47">
        <v>1.0</v>
      </c>
      <c r="F6" s="73">
        <v>1.0</v>
      </c>
      <c r="G6" s="47"/>
      <c r="H6" s="47"/>
      <c r="I6" s="47">
        <v>1.0</v>
      </c>
      <c r="J6" s="47"/>
      <c r="K6" s="73">
        <v>1.0</v>
      </c>
      <c r="L6" s="47">
        <v>1.0</v>
      </c>
      <c r="M6" s="47"/>
      <c r="N6" s="47"/>
      <c r="O6" s="73">
        <v>1.0</v>
      </c>
      <c r="P6" s="47"/>
      <c r="Q6" s="47"/>
      <c r="R6" s="47"/>
      <c r="S6" s="47"/>
      <c r="T6" s="73">
        <v>0.0</v>
      </c>
      <c r="U6" s="47">
        <v>1.0</v>
      </c>
      <c r="V6" s="47"/>
      <c r="W6" s="47"/>
      <c r="X6" s="73">
        <v>1.0</v>
      </c>
      <c r="Y6" s="47"/>
      <c r="Z6" s="47"/>
      <c r="AA6" s="47"/>
      <c r="AB6" s="47">
        <v>1.0</v>
      </c>
      <c r="AC6" s="73">
        <f>SUM(Y6:AB6)</f>
        <v>1</v>
      </c>
      <c r="AD6" s="47"/>
      <c r="AE6" s="47"/>
      <c r="AF6" s="47"/>
      <c r="AG6" s="47">
        <v>1.0</v>
      </c>
      <c r="AH6" s="73">
        <v>1.0</v>
      </c>
      <c r="AI6" s="47"/>
      <c r="AJ6" s="47"/>
      <c r="AK6" s="47">
        <v>1.0</v>
      </c>
      <c r="AL6" s="47"/>
      <c r="AM6" s="73">
        <v>1.0</v>
      </c>
      <c r="AN6" s="47"/>
      <c r="AO6" s="47"/>
      <c r="AP6" s="47">
        <v>1.0</v>
      </c>
      <c r="AQ6" s="47"/>
      <c r="AR6" s="73">
        <v>1.0</v>
      </c>
      <c r="AS6" s="62">
        <f t="shared" ref="AS6:AS7" si="1">F6+K6+O6+T6+X6+AC6+AH6+AM6+AR6</f>
        <v>8</v>
      </c>
    </row>
    <row r="7">
      <c r="A7" s="47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>
        <v>1.0</v>
      </c>
      <c r="J7" s="47"/>
      <c r="K7" s="73">
        <v>2.0</v>
      </c>
      <c r="L7" s="47"/>
      <c r="M7" s="47"/>
      <c r="N7" s="47">
        <v>1.0</v>
      </c>
      <c r="O7" s="73">
        <v>1.0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>
        <v>1.0</v>
      </c>
      <c r="Z7" s="47"/>
      <c r="AA7" s="47"/>
      <c r="AB7" s="47">
        <v>1.0</v>
      </c>
      <c r="AC7" s="73">
        <v>2.0</v>
      </c>
      <c r="AD7" s="47"/>
      <c r="AE7" s="47"/>
      <c r="AF7" s="47"/>
      <c r="AG7" s="47"/>
      <c r="AH7" s="73">
        <v>0.0</v>
      </c>
      <c r="AI7" s="47">
        <v>1.0</v>
      </c>
      <c r="AJ7" s="47"/>
      <c r="AK7" s="47"/>
      <c r="AL7" s="47">
        <v>1.0</v>
      </c>
      <c r="AM7" s="73">
        <v>2.0</v>
      </c>
      <c r="AN7" s="47"/>
      <c r="AO7" s="47"/>
      <c r="AP7" s="47">
        <v>1.0</v>
      </c>
      <c r="AQ7" s="47"/>
      <c r="AR7" s="73">
        <v>1.0</v>
      </c>
      <c r="AS7" s="62">
        <f t="shared" si="1"/>
        <v>11</v>
      </c>
    </row>
    <row r="8">
      <c r="A8" s="47" t="s">
        <v>68</v>
      </c>
      <c r="B8" s="47"/>
      <c r="C8" s="47"/>
      <c r="D8" s="47"/>
      <c r="E8" s="47"/>
      <c r="F8" s="73">
        <v>0.0</v>
      </c>
      <c r="G8" s="47"/>
      <c r="H8" s="47"/>
      <c r="I8" s="47">
        <v>1.0</v>
      </c>
      <c r="J8" s="47"/>
      <c r="K8" s="73">
        <v>1.0</v>
      </c>
      <c r="L8" s="47"/>
      <c r="M8" s="47"/>
      <c r="N8" s="47"/>
      <c r="O8" s="73">
        <v>0.0</v>
      </c>
      <c r="P8" s="47"/>
      <c r="Q8" s="47"/>
      <c r="R8" s="47">
        <v>1.0</v>
      </c>
      <c r="S8" s="47"/>
      <c r="T8" s="73">
        <v>1.0</v>
      </c>
      <c r="U8" s="47"/>
      <c r="V8" s="47">
        <v>1.0</v>
      </c>
      <c r="W8" s="47"/>
      <c r="X8" s="73">
        <v>1.0</v>
      </c>
      <c r="Y8" s="47"/>
      <c r="Z8" s="47"/>
      <c r="AA8" s="47"/>
      <c r="AB8" s="47"/>
      <c r="AC8" s="73">
        <f>SUM(Y8:AB8)</f>
        <v>0</v>
      </c>
      <c r="AD8" s="47"/>
      <c r="AE8" s="47">
        <v>1.0</v>
      </c>
      <c r="AF8" s="47"/>
      <c r="AG8" s="47"/>
      <c r="AH8" s="73">
        <v>1.0</v>
      </c>
      <c r="AI8" s="47"/>
      <c r="AJ8" s="47"/>
      <c r="AK8" s="47"/>
      <c r="AL8" s="47">
        <v>1.0</v>
      </c>
      <c r="AM8" s="73">
        <v>1.0</v>
      </c>
      <c r="AN8" s="47"/>
      <c r="AO8" s="47">
        <v>1.0</v>
      </c>
      <c r="AP8" s="47"/>
      <c r="AQ8" s="47"/>
      <c r="AR8" s="73">
        <v>1.0</v>
      </c>
      <c r="AS8" s="62">
        <v>6.0</v>
      </c>
    </row>
    <row r="9">
      <c r="A9" s="47" t="s">
        <v>69</v>
      </c>
      <c r="B9" s="47"/>
      <c r="C9" s="47"/>
      <c r="D9" s="47"/>
      <c r="E9" s="47"/>
      <c r="F9" s="73">
        <v>0.0</v>
      </c>
      <c r="G9" s="47"/>
      <c r="H9" s="47"/>
      <c r="I9" s="47"/>
      <c r="J9" s="47"/>
      <c r="K9" s="73">
        <v>0.0</v>
      </c>
      <c r="L9" s="47"/>
      <c r="M9" s="47"/>
      <c r="N9" s="47"/>
      <c r="O9" s="73">
        <v>0.0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v>0.0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v>0.0</v>
      </c>
      <c r="AI9" s="47"/>
      <c r="AJ9" s="47"/>
      <c r="AK9" s="47"/>
      <c r="AL9" s="47"/>
      <c r="AM9" s="73">
        <f t="shared" ref="AM9:AM11" si="2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1" si="3">F9+K9+O9+T9+X9+AC9+AH9+AM9+AR9</f>
        <v>2</v>
      </c>
    </row>
    <row r="10">
      <c r="A10" s="47" t="s">
        <v>70</v>
      </c>
      <c r="B10" s="47"/>
      <c r="C10" s="47"/>
      <c r="D10" s="47"/>
      <c r="E10" s="47"/>
      <c r="F10" s="73">
        <v>0.0</v>
      </c>
      <c r="G10" s="47"/>
      <c r="H10" s="47"/>
      <c r="I10" s="47"/>
      <c r="J10" s="47"/>
      <c r="K10" s="73">
        <v>0.0</v>
      </c>
      <c r="L10" s="47"/>
      <c r="M10" s="47"/>
      <c r="N10" s="47"/>
      <c r="O10" s="73">
        <v>0.0</v>
      </c>
      <c r="P10" s="47"/>
      <c r="Q10" s="47"/>
      <c r="R10" s="47"/>
      <c r="S10" s="47"/>
      <c r="T10" s="73">
        <v>0.0</v>
      </c>
      <c r="U10" s="47"/>
      <c r="V10" s="47"/>
      <c r="W10" s="47"/>
      <c r="X10" s="73">
        <v>0.0</v>
      </c>
      <c r="Y10" s="47"/>
      <c r="Z10" s="47"/>
      <c r="AA10" s="47"/>
      <c r="AB10" s="47"/>
      <c r="AC10" s="73">
        <f t="shared" ref="AC10:AC11" si="4">SUM(Y10:AB10)</f>
        <v>0</v>
      </c>
      <c r="AD10" s="47"/>
      <c r="AE10" s="47"/>
      <c r="AF10" s="47"/>
      <c r="AG10" s="47"/>
      <c r="AH10" s="73">
        <f t="shared" ref="AH10:AH11" si="5">SUM(AD10:AG10)</f>
        <v>0</v>
      </c>
      <c r="AI10" s="47"/>
      <c r="AJ10" s="47"/>
      <c r="AK10" s="47"/>
      <c r="AL10" s="47"/>
      <c r="AM10" s="73">
        <f t="shared" si="2"/>
        <v>0</v>
      </c>
      <c r="AN10" s="47"/>
      <c r="AO10" s="47"/>
      <c r="AP10" s="47"/>
      <c r="AQ10" s="47"/>
      <c r="AR10" s="73">
        <f t="shared" ref="AR10:AR11" si="6">SUM(AN10:AQ10)</f>
        <v>0</v>
      </c>
      <c r="AS10" s="62">
        <f t="shared" si="3"/>
        <v>0</v>
      </c>
    </row>
    <row r="11">
      <c r="A11" s="47" t="s">
        <v>111</v>
      </c>
      <c r="B11" s="47"/>
      <c r="C11" s="47"/>
      <c r="D11" s="47"/>
      <c r="E11" s="47"/>
      <c r="F11" s="73">
        <v>0.0</v>
      </c>
      <c r="G11" s="47"/>
      <c r="H11" s="47"/>
      <c r="I11" s="47"/>
      <c r="J11" s="47"/>
      <c r="K11" s="73">
        <v>0.0</v>
      </c>
      <c r="L11" s="47"/>
      <c r="M11" s="47"/>
      <c r="N11" s="47"/>
      <c r="O11" s="73">
        <v>0.0</v>
      </c>
      <c r="P11" s="47"/>
      <c r="Q11" s="47"/>
      <c r="R11" s="47"/>
      <c r="S11" s="47"/>
      <c r="T11" s="73">
        <v>0.0</v>
      </c>
      <c r="U11" s="47"/>
      <c r="V11" s="47"/>
      <c r="W11" s="47"/>
      <c r="X11" s="73">
        <v>0.0</v>
      </c>
      <c r="Y11" s="47"/>
      <c r="Z11" s="47"/>
      <c r="AA11" s="47"/>
      <c r="AB11" s="47"/>
      <c r="AC11" s="73">
        <f t="shared" si="4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2"/>
        <v>0</v>
      </c>
      <c r="AN11" s="47"/>
      <c r="AO11" s="47"/>
      <c r="AP11" s="47"/>
      <c r="AQ11" s="47">
        <v>1.0</v>
      </c>
      <c r="AR11" s="73">
        <f t="shared" si="6"/>
        <v>1</v>
      </c>
      <c r="AS11" s="62">
        <f t="shared" si="3"/>
        <v>1</v>
      </c>
    </row>
    <row r="12">
      <c r="A12" s="89" t="s">
        <v>114</v>
      </c>
      <c r="B12" s="89"/>
      <c r="C12" s="89"/>
      <c r="D12" s="89"/>
      <c r="E12" s="89"/>
      <c r="F12" s="90"/>
      <c r="G12" s="89"/>
      <c r="H12" s="89"/>
      <c r="I12" s="89"/>
      <c r="J12" s="89">
        <v>1.0</v>
      </c>
      <c r="K12" s="90">
        <v>1.0</v>
      </c>
      <c r="L12" s="89"/>
      <c r="M12" s="89"/>
      <c r="N12" s="89"/>
      <c r="O12" s="90"/>
      <c r="P12" s="89"/>
      <c r="Q12" s="89"/>
      <c r="R12" s="89"/>
      <c r="S12" s="89">
        <v>1.0</v>
      </c>
      <c r="T12" s="90">
        <v>1.0</v>
      </c>
      <c r="U12" s="89"/>
      <c r="V12" s="89"/>
      <c r="W12" s="89"/>
      <c r="X12" s="90"/>
      <c r="Y12" s="89"/>
      <c r="Z12" s="89"/>
      <c r="AA12" s="89"/>
      <c r="AB12" s="89"/>
      <c r="AC12" s="90"/>
      <c r="AD12" s="89"/>
      <c r="AE12" s="89"/>
      <c r="AF12" s="89"/>
      <c r="AG12" s="89">
        <v>1.0</v>
      </c>
      <c r="AH12" s="90">
        <v>1.0</v>
      </c>
      <c r="AI12" s="89"/>
      <c r="AJ12" s="89"/>
      <c r="AK12" s="89">
        <v>1.0</v>
      </c>
      <c r="AL12" s="89"/>
      <c r="AM12" s="90">
        <v>1.0</v>
      </c>
      <c r="AN12" s="89"/>
      <c r="AO12" s="89"/>
      <c r="AP12" s="89">
        <v>1.0</v>
      </c>
      <c r="AQ12" s="89"/>
      <c r="AR12" s="90">
        <v>1.0</v>
      </c>
      <c r="AS12" s="62">
        <v>4.0</v>
      </c>
    </row>
    <row r="13">
      <c r="A13" s="89" t="s">
        <v>72</v>
      </c>
      <c r="B13" s="89"/>
      <c r="C13" s="89"/>
      <c r="D13" s="89"/>
      <c r="E13" s="89">
        <v>1.0</v>
      </c>
      <c r="F13" s="90">
        <v>1.0</v>
      </c>
      <c r="G13" s="89"/>
      <c r="H13" s="89"/>
      <c r="I13" s="89"/>
      <c r="J13" s="89"/>
      <c r="K13" s="90">
        <v>0.0</v>
      </c>
      <c r="L13" s="89">
        <v>1.0</v>
      </c>
      <c r="M13" s="89"/>
      <c r="N13" s="89"/>
      <c r="O13" s="90">
        <v>1.0</v>
      </c>
      <c r="P13" s="89"/>
      <c r="Q13" s="89"/>
      <c r="R13" s="89">
        <v>1.0</v>
      </c>
      <c r="S13" s="89"/>
      <c r="T13" s="90">
        <v>1.0</v>
      </c>
      <c r="U13" s="89"/>
      <c r="V13" s="89"/>
      <c r="W13" s="89"/>
      <c r="X13" s="90">
        <v>0.0</v>
      </c>
      <c r="Y13" s="89"/>
      <c r="Z13" s="89"/>
      <c r="AA13" s="89">
        <v>1.0</v>
      </c>
      <c r="AB13" s="89"/>
      <c r="AC13" s="90">
        <v>1.0</v>
      </c>
      <c r="AD13" s="89"/>
      <c r="AE13" s="89"/>
      <c r="AF13" s="89"/>
      <c r="AG13" s="89"/>
      <c r="AH13" s="90">
        <v>0.0</v>
      </c>
      <c r="AI13" s="89"/>
      <c r="AJ13" s="89"/>
      <c r="AK13" s="89"/>
      <c r="AL13" s="89">
        <v>1.0</v>
      </c>
      <c r="AM13" s="90">
        <v>1.0</v>
      </c>
      <c r="AN13" s="89"/>
      <c r="AO13" s="89">
        <v>1.0</v>
      </c>
      <c r="AP13" s="89"/>
      <c r="AQ13" s="89"/>
      <c r="AR13" s="90">
        <v>1.0</v>
      </c>
      <c r="AS13" s="62">
        <f t="shared" ref="AS13:AS14" si="7">F13+K13+O13+T13+X13+AC13+AH13+AM13+AR13</f>
        <v>6</v>
      </c>
    </row>
    <row r="14">
      <c r="A14" s="47" t="s">
        <v>73</v>
      </c>
      <c r="B14" s="47"/>
      <c r="C14" s="47"/>
      <c r="D14" s="47"/>
      <c r="E14" s="47"/>
      <c r="F14" s="79">
        <v>0.0</v>
      </c>
      <c r="G14" s="47"/>
      <c r="H14" s="47"/>
      <c r="I14" s="47"/>
      <c r="J14" s="47"/>
      <c r="K14" s="79">
        <v>0.0</v>
      </c>
      <c r="L14" s="47"/>
      <c r="M14" s="47"/>
      <c r="N14" s="47"/>
      <c r="O14" s="79">
        <v>0.0</v>
      </c>
      <c r="P14" s="47"/>
      <c r="Q14" s="47"/>
      <c r="R14" s="47"/>
      <c r="S14" s="47"/>
      <c r="T14" s="79">
        <v>0.0</v>
      </c>
      <c r="U14" s="47"/>
      <c r="V14" s="47"/>
      <c r="W14" s="47"/>
      <c r="X14" s="79">
        <v>0.0</v>
      </c>
      <c r="Y14" s="47"/>
      <c r="Z14" s="47"/>
      <c r="AA14" s="47"/>
      <c r="AB14" s="47"/>
      <c r="AC14" s="79">
        <v>0.0</v>
      </c>
      <c r="AD14" s="47"/>
      <c r="AE14" s="47"/>
      <c r="AF14" s="47"/>
      <c r="AG14" s="47"/>
      <c r="AH14" s="79">
        <v>0.0</v>
      </c>
      <c r="AI14" s="47"/>
      <c r="AJ14" s="47"/>
      <c r="AK14" s="47"/>
      <c r="AL14" s="47"/>
      <c r="AM14" s="79">
        <v>0.0</v>
      </c>
      <c r="AN14" s="47"/>
      <c r="AO14" s="47"/>
      <c r="AP14" s="47"/>
      <c r="AQ14" s="47"/>
      <c r="AR14" s="79">
        <v>0.0</v>
      </c>
      <c r="AS14" s="64">
        <f t="shared" si="7"/>
        <v>0</v>
      </c>
    </row>
    <row r="15">
      <c r="F15" s="77"/>
      <c r="K15" s="77"/>
      <c r="O15" s="77"/>
      <c r="T15" s="77"/>
      <c r="X15" s="77"/>
      <c r="AC15" s="77"/>
      <c r="AH15" s="77"/>
      <c r="AM15" s="77"/>
      <c r="AR15" s="77"/>
    </row>
    <row r="16">
      <c r="F16" s="77"/>
      <c r="K16" s="77"/>
      <c r="O16" s="77"/>
      <c r="T16" s="77"/>
      <c r="X16" s="77"/>
      <c r="AC16" s="77"/>
      <c r="AH16" s="77"/>
      <c r="AM16" s="77"/>
      <c r="AR16" s="77"/>
    </row>
    <row r="17">
      <c r="F17" s="77"/>
      <c r="K17" s="77"/>
      <c r="O17" s="77"/>
      <c r="T17" s="77"/>
      <c r="X17" s="77"/>
      <c r="AC17" s="77"/>
      <c r="AH17" s="77"/>
      <c r="AM17" s="77"/>
      <c r="AR17" s="77"/>
    </row>
    <row r="18">
      <c r="F18" s="77"/>
      <c r="K18" s="77"/>
      <c r="O18" s="77"/>
      <c r="T18" s="77"/>
      <c r="X18" s="77"/>
      <c r="AC18" s="77"/>
      <c r="AH18" s="77"/>
      <c r="AM18" s="77"/>
      <c r="AR18" s="77"/>
    </row>
    <row r="19">
      <c r="F19" s="77"/>
      <c r="K19" s="77"/>
      <c r="O19" s="77"/>
      <c r="T19" s="77"/>
      <c r="X19" s="77"/>
      <c r="AC19" s="77"/>
      <c r="AH19" s="77"/>
      <c r="AM19" s="77"/>
      <c r="AR19" s="77"/>
    </row>
    <row r="20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170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>
        <v>1.0</v>
      </c>
      <c r="O5" s="73">
        <v>2.0</v>
      </c>
      <c r="P5" s="47"/>
      <c r="Q5" s="47"/>
      <c r="R5" s="47">
        <v>1.0</v>
      </c>
      <c r="S5" s="47"/>
      <c r="T5" s="73">
        <v>1.0</v>
      </c>
      <c r="U5" s="47"/>
      <c r="V5" s="47"/>
      <c r="W5" s="47">
        <v>1.0</v>
      </c>
      <c r="X5" s="73">
        <v>1.0</v>
      </c>
      <c r="Y5" s="47"/>
      <c r="Z5" s="47">
        <v>1.0</v>
      </c>
      <c r="AA5" s="47"/>
      <c r="AB5" s="47">
        <v>1.0</v>
      </c>
      <c r="AC5" s="73">
        <v>2.0</v>
      </c>
      <c r="AD5" s="47"/>
      <c r="AE5" s="47"/>
      <c r="AF5" s="47">
        <v>1.0</v>
      </c>
      <c r="AG5" s="47"/>
      <c r="AH5" s="73">
        <v>1.0</v>
      </c>
      <c r="AI5" s="47"/>
      <c r="AJ5" s="47"/>
      <c r="AK5" s="47">
        <v>1.0</v>
      </c>
      <c r="AL5" s="47"/>
      <c r="AM5" s="73">
        <v>1.0</v>
      </c>
      <c r="AN5" s="47"/>
      <c r="AO5" s="47">
        <v>1.0</v>
      </c>
      <c r="AP5" s="47"/>
      <c r="AQ5" s="47"/>
      <c r="AR5" s="73">
        <v>1.0</v>
      </c>
      <c r="AS5" s="62">
        <v>11.0</v>
      </c>
    </row>
    <row r="6" ht="14.25" customHeight="1">
      <c r="A6" s="47" t="s">
        <v>110</v>
      </c>
      <c r="B6" s="47"/>
      <c r="C6" s="47"/>
      <c r="D6" s="47"/>
      <c r="E6" s="47">
        <v>1.0</v>
      </c>
      <c r="F6" s="73">
        <v>1.0</v>
      </c>
      <c r="G6" s="47"/>
      <c r="H6" s="47"/>
      <c r="I6" s="47">
        <v>1.0</v>
      </c>
      <c r="J6" s="47"/>
      <c r="K6" s="73">
        <v>1.0</v>
      </c>
      <c r="L6" s="47">
        <v>1.0</v>
      </c>
      <c r="M6" s="47"/>
      <c r="N6" s="47"/>
      <c r="O6" s="73">
        <v>1.0</v>
      </c>
      <c r="P6" s="47"/>
      <c r="Q6" s="47"/>
      <c r="R6" s="47"/>
      <c r="S6" s="47"/>
      <c r="T6" s="73">
        <v>0.0</v>
      </c>
      <c r="U6" s="47">
        <v>1.0</v>
      </c>
      <c r="V6" s="47"/>
      <c r="W6" s="47"/>
      <c r="X6" s="73">
        <v>1.0</v>
      </c>
      <c r="Y6" s="47"/>
      <c r="Z6" s="47"/>
      <c r="AA6" s="47"/>
      <c r="AB6" s="47">
        <v>1.0</v>
      </c>
      <c r="AC6" s="73">
        <f>SUM(Y6:AB6)</f>
        <v>1</v>
      </c>
      <c r="AD6" s="47"/>
      <c r="AE6" s="47"/>
      <c r="AF6" s="47"/>
      <c r="AG6" s="47">
        <v>1.0</v>
      </c>
      <c r="AH6" s="73">
        <v>1.0</v>
      </c>
      <c r="AI6" s="47"/>
      <c r="AJ6" s="47"/>
      <c r="AK6" s="47">
        <v>1.0</v>
      </c>
      <c r="AL6" s="47"/>
      <c r="AM6" s="73">
        <v>1.0</v>
      </c>
      <c r="AN6" s="47"/>
      <c r="AO6" s="47"/>
      <c r="AP6" s="47">
        <v>1.0</v>
      </c>
      <c r="AQ6" s="47"/>
      <c r="AR6" s="73">
        <v>1.0</v>
      </c>
      <c r="AS6" s="62">
        <f t="shared" ref="AS6:AS7" si="1">F6+K6+O6+T6+X6+AC6+AH6+AM6+AR6</f>
        <v>8</v>
      </c>
    </row>
    <row r="7" ht="14.25" customHeight="1">
      <c r="A7" s="47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>
        <v>1.0</v>
      </c>
      <c r="J7" s="47"/>
      <c r="K7" s="73">
        <v>2.0</v>
      </c>
      <c r="L7" s="47"/>
      <c r="M7" s="47"/>
      <c r="N7" s="47">
        <v>1.0</v>
      </c>
      <c r="O7" s="73">
        <v>1.0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>
        <v>1.0</v>
      </c>
      <c r="Z7" s="47"/>
      <c r="AA7" s="47"/>
      <c r="AB7" s="47">
        <v>1.0</v>
      </c>
      <c r="AC7" s="73">
        <v>2.0</v>
      </c>
      <c r="AD7" s="47"/>
      <c r="AE7" s="47"/>
      <c r="AF7" s="47"/>
      <c r="AG7" s="47"/>
      <c r="AH7" s="73">
        <v>0.0</v>
      </c>
      <c r="AI7" s="47">
        <v>1.0</v>
      </c>
      <c r="AJ7" s="47"/>
      <c r="AK7" s="47"/>
      <c r="AL7" s="47">
        <v>1.0</v>
      </c>
      <c r="AM7" s="73">
        <v>2.0</v>
      </c>
      <c r="AN7" s="47"/>
      <c r="AO7" s="47"/>
      <c r="AP7" s="47">
        <v>1.0</v>
      </c>
      <c r="AQ7" s="47"/>
      <c r="AR7" s="73">
        <v>1.0</v>
      </c>
      <c r="AS7" s="62">
        <f t="shared" si="1"/>
        <v>11</v>
      </c>
    </row>
    <row r="8" ht="14.25" customHeight="1">
      <c r="A8" s="47" t="s">
        <v>68</v>
      </c>
      <c r="B8" s="47"/>
      <c r="C8" s="47"/>
      <c r="D8" s="47"/>
      <c r="E8" s="47"/>
      <c r="F8" s="73">
        <v>0.0</v>
      </c>
      <c r="G8" s="47"/>
      <c r="H8" s="47"/>
      <c r="I8" s="47">
        <v>1.0</v>
      </c>
      <c r="J8" s="47"/>
      <c r="K8" s="73">
        <v>1.0</v>
      </c>
      <c r="L8" s="47"/>
      <c r="M8" s="47"/>
      <c r="N8" s="47"/>
      <c r="O8" s="73">
        <v>0.0</v>
      </c>
      <c r="P8" s="47"/>
      <c r="Q8" s="47"/>
      <c r="R8" s="47">
        <v>1.0</v>
      </c>
      <c r="S8" s="47"/>
      <c r="T8" s="73">
        <v>1.0</v>
      </c>
      <c r="U8" s="47"/>
      <c r="V8" s="47">
        <v>1.0</v>
      </c>
      <c r="W8" s="47"/>
      <c r="X8" s="73">
        <v>1.0</v>
      </c>
      <c r="Y8" s="47"/>
      <c r="Z8" s="47"/>
      <c r="AA8" s="47"/>
      <c r="AB8" s="47"/>
      <c r="AC8" s="73">
        <f>SUM(Y8:AB8)</f>
        <v>0</v>
      </c>
      <c r="AD8" s="47"/>
      <c r="AE8" s="47">
        <v>1.0</v>
      </c>
      <c r="AF8" s="47"/>
      <c r="AG8" s="47"/>
      <c r="AH8" s="73">
        <v>1.0</v>
      </c>
      <c r="AI8" s="47"/>
      <c r="AJ8" s="47"/>
      <c r="AK8" s="47"/>
      <c r="AL8" s="47">
        <v>1.0</v>
      </c>
      <c r="AM8" s="73">
        <v>1.0</v>
      </c>
      <c r="AN8" s="47"/>
      <c r="AO8" s="47">
        <v>1.0</v>
      </c>
      <c r="AP8" s="47"/>
      <c r="AQ8" s="47"/>
      <c r="AR8" s="73">
        <v>1.0</v>
      </c>
      <c r="AS8" s="62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v>0.0</v>
      </c>
      <c r="G9" s="47"/>
      <c r="H9" s="47"/>
      <c r="I9" s="47"/>
      <c r="J9" s="47"/>
      <c r="K9" s="73">
        <v>0.0</v>
      </c>
      <c r="L9" s="47"/>
      <c r="M9" s="47"/>
      <c r="N9" s="47"/>
      <c r="O9" s="73">
        <v>0.0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v>0.0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v>0.0</v>
      </c>
      <c r="AI9" s="47"/>
      <c r="AJ9" s="47"/>
      <c r="AK9" s="47"/>
      <c r="AL9" s="47"/>
      <c r="AM9" s="73">
        <f t="shared" ref="AM9:AM11" si="2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3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v>0.0</v>
      </c>
      <c r="G10" s="47"/>
      <c r="H10" s="47"/>
      <c r="I10" s="47"/>
      <c r="J10" s="47"/>
      <c r="K10" s="73">
        <v>0.0</v>
      </c>
      <c r="L10" s="47"/>
      <c r="M10" s="47"/>
      <c r="N10" s="47"/>
      <c r="O10" s="73">
        <v>0.0</v>
      </c>
      <c r="P10" s="47"/>
      <c r="Q10" s="47"/>
      <c r="R10" s="47"/>
      <c r="S10" s="47"/>
      <c r="T10" s="73">
        <v>0.0</v>
      </c>
      <c r="U10" s="47"/>
      <c r="V10" s="47"/>
      <c r="W10" s="47"/>
      <c r="X10" s="73">
        <v>0.0</v>
      </c>
      <c r="Y10" s="47"/>
      <c r="Z10" s="47"/>
      <c r="AA10" s="47"/>
      <c r="AB10" s="47"/>
      <c r="AC10" s="73">
        <f t="shared" ref="AC10:AC11" si="4">SUM(Y10:AB10)</f>
        <v>0</v>
      </c>
      <c r="AD10" s="47"/>
      <c r="AE10" s="47"/>
      <c r="AF10" s="47"/>
      <c r="AG10" s="47"/>
      <c r="AH10" s="73">
        <f t="shared" ref="AH10:AH11" si="5">SUM(AD10:AG10)</f>
        <v>0</v>
      </c>
      <c r="AI10" s="47"/>
      <c r="AJ10" s="47"/>
      <c r="AK10" s="47"/>
      <c r="AL10" s="47"/>
      <c r="AM10" s="73">
        <f t="shared" si="2"/>
        <v>0</v>
      </c>
      <c r="AN10" s="47"/>
      <c r="AO10" s="47"/>
      <c r="AP10" s="47"/>
      <c r="AQ10" s="47"/>
      <c r="AR10" s="73">
        <f t="shared" ref="AR10:AR11" si="6">SUM(AN10:AQ10)</f>
        <v>0</v>
      </c>
      <c r="AS10" s="62">
        <f t="shared" si="3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v>0.0</v>
      </c>
      <c r="G11" s="47"/>
      <c r="H11" s="47"/>
      <c r="I11" s="47"/>
      <c r="J11" s="47"/>
      <c r="K11" s="73">
        <v>0.0</v>
      </c>
      <c r="L11" s="47"/>
      <c r="M11" s="47"/>
      <c r="N11" s="47"/>
      <c r="O11" s="73">
        <v>0.0</v>
      </c>
      <c r="P11" s="47"/>
      <c r="Q11" s="47"/>
      <c r="R11" s="47"/>
      <c r="S11" s="47"/>
      <c r="T11" s="73">
        <v>0.0</v>
      </c>
      <c r="U11" s="47"/>
      <c r="V11" s="47"/>
      <c r="W11" s="47"/>
      <c r="X11" s="73">
        <v>0.0</v>
      </c>
      <c r="Y11" s="47"/>
      <c r="Z11" s="47"/>
      <c r="AA11" s="47"/>
      <c r="AB11" s="47"/>
      <c r="AC11" s="73">
        <f t="shared" si="4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2"/>
        <v>0</v>
      </c>
      <c r="AN11" s="47"/>
      <c r="AO11" s="47"/>
      <c r="AP11" s="47"/>
      <c r="AQ11" s="47">
        <v>1.0</v>
      </c>
      <c r="AR11" s="73">
        <f t="shared" si="6"/>
        <v>1</v>
      </c>
      <c r="AS11" s="62">
        <f t="shared" si="3"/>
        <v>1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/>
      <c r="K12" s="73">
        <v>0.0</v>
      </c>
      <c r="L12" s="47">
        <v>1.0</v>
      </c>
      <c r="M12" s="47"/>
      <c r="N12" s="47"/>
      <c r="O12" s="73">
        <v>1.0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/>
      <c r="AA12" s="47">
        <v>1.0</v>
      </c>
      <c r="AB12" s="47"/>
      <c r="AC12" s="73">
        <v>1.0</v>
      </c>
      <c r="AD12" s="47"/>
      <c r="AE12" s="47"/>
      <c r="AF12" s="47"/>
      <c r="AG12" s="47"/>
      <c r="AH12" s="73">
        <v>0.0</v>
      </c>
      <c r="AI12" s="47"/>
      <c r="AJ12" s="47"/>
      <c r="AK12" s="47"/>
      <c r="AL12" s="47">
        <v>1.0</v>
      </c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3"/>
        <v>6</v>
      </c>
    </row>
    <row r="13" ht="14.25" customHeight="1">
      <c r="A13" s="47" t="s">
        <v>114</v>
      </c>
      <c r="B13" s="47"/>
      <c r="C13" s="47"/>
      <c r="D13" s="47"/>
      <c r="E13" s="47"/>
      <c r="F13" s="79"/>
      <c r="G13" s="47"/>
      <c r="H13" s="47"/>
      <c r="I13" s="47"/>
      <c r="J13" s="47">
        <v>1.0</v>
      </c>
      <c r="K13" s="79">
        <v>1.0</v>
      </c>
      <c r="L13" s="47"/>
      <c r="M13" s="47"/>
      <c r="N13" s="47"/>
      <c r="O13" s="79"/>
      <c r="P13" s="47"/>
      <c r="Q13" s="47"/>
      <c r="R13" s="47"/>
      <c r="S13" s="47">
        <v>1.0</v>
      </c>
      <c r="T13" s="79">
        <v>1.0</v>
      </c>
      <c r="U13" s="47"/>
      <c r="V13" s="47"/>
      <c r="W13" s="47"/>
      <c r="X13" s="79"/>
      <c r="Y13" s="47"/>
      <c r="Z13" s="47"/>
      <c r="AA13" s="47"/>
      <c r="AB13" s="47"/>
      <c r="AC13" s="79"/>
      <c r="AD13" s="47"/>
      <c r="AE13" s="47"/>
      <c r="AF13" s="47"/>
      <c r="AG13" s="47">
        <v>1.0</v>
      </c>
      <c r="AH13" s="79">
        <v>1.0</v>
      </c>
      <c r="AI13" s="47"/>
      <c r="AJ13" s="47"/>
      <c r="AK13" s="47"/>
      <c r="AL13" s="47"/>
      <c r="AM13" s="79"/>
      <c r="AN13" s="47"/>
      <c r="AO13" s="47"/>
      <c r="AP13" s="47">
        <v>1.0</v>
      </c>
      <c r="AQ13" s="47"/>
      <c r="AR13" s="79">
        <v>1.0</v>
      </c>
      <c r="AS13" s="62">
        <v>4.0</v>
      </c>
    </row>
    <row r="14" ht="14.25" customHeight="1">
      <c r="A14" s="47" t="s">
        <v>73</v>
      </c>
      <c r="B14" s="47"/>
      <c r="C14" s="47"/>
      <c r="D14" s="47"/>
      <c r="E14" s="47"/>
      <c r="F14" s="79">
        <v>0.0</v>
      </c>
      <c r="G14" s="47"/>
      <c r="H14" s="47"/>
      <c r="I14" s="47"/>
      <c r="J14" s="47"/>
      <c r="K14" s="79">
        <v>0.0</v>
      </c>
      <c r="L14" s="47"/>
      <c r="M14" s="47"/>
      <c r="N14" s="47"/>
      <c r="O14" s="79">
        <v>0.0</v>
      </c>
      <c r="P14" s="47"/>
      <c r="Q14" s="47"/>
      <c r="R14" s="47"/>
      <c r="S14" s="47"/>
      <c r="T14" s="79">
        <v>0.0</v>
      </c>
      <c r="U14" s="47"/>
      <c r="V14" s="47"/>
      <c r="W14" s="47"/>
      <c r="X14" s="79">
        <v>0.0</v>
      </c>
      <c r="Y14" s="47"/>
      <c r="Z14" s="47"/>
      <c r="AA14" s="47"/>
      <c r="AB14" s="47"/>
      <c r="AC14" s="79">
        <v>0.0</v>
      </c>
      <c r="AD14" s="47"/>
      <c r="AE14" s="47"/>
      <c r="AF14" s="47"/>
      <c r="AG14" s="47"/>
      <c r="AH14" s="79">
        <v>0.0</v>
      </c>
      <c r="AI14" s="47"/>
      <c r="AJ14" s="47"/>
      <c r="AK14" s="47"/>
      <c r="AL14" s="47"/>
      <c r="AM14" s="79">
        <v>0.0</v>
      </c>
      <c r="AN14" s="47"/>
      <c r="AO14" s="47"/>
      <c r="AP14" s="47"/>
      <c r="AQ14" s="47"/>
      <c r="AR14" s="79">
        <v>0.0</v>
      </c>
      <c r="AS14" s="64">
        <f>F14+K14+O14+T14+X14+AC14+AH14+AM14+AR14</f>
        <v>0</v>
      </c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4.2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171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>
        <v>1.0</v>
      </c>
      <c r="O5" s="73">
        <v>2.0</v>
      </c>
      <c r="P5" s="47"/>
      <c r="Q5" s="47"/>
      <c r="R5" s="47">
        <v>1.0</v>
      </c>
      <c r="S5" s="47"/>
      <c r="T5" s="73">
        <v>1.0</v>
      </c>
      <c r="U5" s="47"/>
      <c r="V5" s="47"/>
      <c r="W5" s="47">
        <v>1.0</v>
      </c>
      <c r="X5" s="73">
        <v>1.0</v>
      </c>
      <c r="Y5" s="47"/>
      <c r="Z5" s="47">
        <v>1.0</v>
      </c>
      <c r="AA5" s="47"/>
      <c r="AB5" s="47">
        <v>1.0</v>
      </c>
      <c r="AC5" s="73">
        <v>2.0</v>
      </c>
      <c r="AD5" s="47"/>
      <c r="AE5" s="47"/>
      <c r="AF5" s="47">
        <v>1.0</v>
      </c>
      <c r="AG5" s="47"/>
      <c r="AH5" s="73">
        <v>1.0</v>
      </c>
      <c r="AI5" s="47"/>
      <c r="AJ5" s="47"/>
      <c r="AK5" s="47">
        <v>1.0</v>
      </c>
      <c r="AL5" s="47"/>
      <c r="AM5" s="73">
        <v>1.0</v>
      </c>
      <c r="AN5" s="47"/>
      <c r="AO5" s="47">
        <v>1.0</v>
      </c>
      <c r="AP5" s="47"/>
      <c r="AQ5" s="47"/>
      <c r="AR5" s="73">
        <v>1.0</v>
      </c>
      <c r="AS5" s="62">
        <v>11.0</v>
      </c>
    </row>
    <row r="6" ht="14.25" customHeight="1">
      <c r="A6" s="47" t="s">
        <v>110</v>
      </c>
      <c r="B6" s="47"/>
      <c r="C6" s="47"/>
      <c r="D6" s="47"/>
      <c r="E6" s="47">
        <v>1.0</v>
      </c>
      <c r="F6" s="73">
        <v>1.0</v>
      </c>
      <c r="G6" s="47"/>
      <c r="H6" s="47"/>
      <c r="I6" s="47">
        <v>1.0</v>
      </c>
      <c r="J6" s="47"/>
      <c r="K6" s="73">
        <v>1.0</v>
      </c>
      <c r="L6" s="47">
        <v>1.0</v>
      </c>
      <c r="M6" s="47"/>
      <c r="N6" s="47"/>
      <c r="O6" s="73">
        <v>1.0</v>
      </c>
      <c r="P6" s="47"/>
      <c r="Q6" s="47"/>
      <c r="R6" s="47"/>
      <c r="S6" s="47"/>
      <c r="T6" s="73">
        <v>0.0</v>
      </c>
      <c r="U6" s="47">
        <v>1.0</v>
      </c>
      <c r="V6" s="47"/>
      <c r="W6" s="47"/>
      <c r="X6" s="73">
        <v>1.0</v>
      </c>
      <c r="Y6" s="47"/>
      <c r="Z6" s="47"/>
      <c r="AA6" s="47"/>
      <c r="AB6" s="47">
        <v>1.0</v>
      </c>
      <c r="AC6" s="73">
        <f>SUM(Y6:AB6)</f>
        <v>1</v>
      </c>
      <c r="AD6" s="47"/>
      <c r="AE6" s="47"/>
      <c r="AF6" s="47"/>
      <c r="AG6" s="47">
        <v>1.0</v>
      </c>
      <c r="AH6" s="73">
        <v>1.0</v>
      </c>
      <c r="AI6" s="47"/>
      <c r="AJ6" s="47"/>
      <c r="AK6" s="47">
        <v>1.0</v>
      </c>
      <c r="AL6" s="47"/>
      <c r="AM6" s="73">
        <v>1.0</v>
      </c>
      <c r="AN6" s="47"/>
      <c r="AO6" s="47"/>
      <c r="AP6" s="47">
        <v>1.0</v>
      </c>
      <c r="AQ6" s="47"/>
      <c r="AR6" s="73">
        <v>1.0</v>
      </c>
      <c r="AS6" s="62">
        <f t="shared" ref="AS6:AS7" si="1">F6+K6+O6+T6+X6+AC6+AH6+AM6+AR6</f>
        <v>8</v>
      </c>
    </row>
    <row r="7" ht="14.25" customHeight="1">
      <c r="A7" s="47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>
        <v>1.0</v>
      </c>
      <c r="J7" s="47"/>
      <c r="K7" s="73">
        <v>2.0</v>
      </c>
      <c r="L7" s="47"/>
      <c r="M7" s="47"/>
      <c r="N7" s="47">
        <v>1.0</v>
      </c>
      <c r="O7" s="73">
        <v>1.0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>
        <v>1.0</v>
      </c>
      <c r="Z7" s="47"/>
      <c r="AA7" s="47"/>
      <c r="AB7" s="47">
        <v>1.0</v>
      </c>
      <c r="AC7" s="73">
        <v>2.0</v>
      </c>
      <c r="AD7" s="47"/>
      <c r="AE7" s="47"/>
      <c r="AF7" s="47"/>
      <c r="AG7" s="47"/>
      <c r="AH7" s="73">
        <v>0.0</v>
      </c>
      <c r="AI7" s="47">
        <v>1.0</v>
      </c>
      <c r="AJ7" s="47"/>
      <c r="AK7" s="47"/>
      <c r="AL7" s="47">
        <v>1.0</v>
      </c>
      <c r="AM7" s="73">
        <v>2.0</v>
      </c>
      <c r="AN7" s="47"/>
      <c r="AO7" s="47"/>
      <c r="AP7" s="47">
        <v>1.0</v>
      </c>
      <c r="AQ7" s="47"/>
      <c r="AR7" s="73">
        <v>1.0</v>
      </c>
      <c r="AS7" s="62">
        <f t="shared" si="1"/>
        <v>11</v>
      </c>
    </row>
    <row r="8" ht="14.25" customHeight="1">
      <c r="A8" s="47" t="s">
        <v>68</v>
      </c>
      <c r="B8" s="47"/>
      <c r="C8" s="47"/>
      <c r="D8" s="47"/>
      <c r="E8" s="47"/>
      <c r="F8" s="73">
        <v>0.0</v>
      </c>
      <c r="G8" s="47"/>
      <c r="H8" s="47"/>
      <c r="I8" s="47">
        <v>1.0</v>
      </c>
      <c r="J8" s="47"/>
      <c r="K8" s="73">
        <v>1.0</v>
      </c>
      <c r="L8" s="47"/>
      <c r="M8" s="47"/>
      <c r="N8" s="47"/>
      <c r="O8" s="73">
        <v>0.0</v>
      </c>
      <c r="P8" s="47"/>
      <c r="Q8" s="47"/>
      <c r="R8" s="47">
        <v>1.0</v>
      </c>
      <c r="S8" s="47"/>
      <c r="T8" s="73">
        <v>1.0</v>
      </c>
      <c r="U8" s="47"/>
      <c r="V8" s="47">
        <v>1.0</v>
      </c>
      <c r="W8" s="47"/>
      <c r="X8" s="73">
        <v>1.0</v>
      </c>
      <c r="Y8" s="47"/>
      <c r="Z8" s="47"/>
      <c r="AA8" s="47"/>
      <c r="AB8" s="47"/>
      <c r="AC8" s="73">
        <f>SUM(Y8:AB8)</f>
        <v>0</v>
      </c>
      <c r="AD8" s="47"/>
      <c r="AE8" s="47">
        <v>1.0</v>
      </c>
      <c r="AF8" s="47"/>
      <c r="AG8" s="47"/>
      <c r="AH8" s="73">
        <v>1.0</v>
      </c>
      <c r="AI8" s="47"/>
      <c r="AJ8" s="47"/>
      <c r="AK8" s="47"/>
      <c r="AL8" s="47">
        <v>1.0</v>
      </c>
      <c r="AM8" s="73">
        <v>1.0</v>
      </c>
      <c r="AN8" s="47"/>
      <c r="AO8" s="47">
        <v>1.0</v>
      </c>
      <c r="AP8" s="47"/>
      <c r="AQ8" s="47"/>
      <c r="AR8" s="73">
        <v>1.0</v>
      </c>
      <c r="AS8" s="62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v>0.0</v>
      </c>
      <c r="G9" s="47"/>
      <c r="H9" s="47"/>
      <c r="I9" s="47"/>
      <c r="J9" s="47"/>
      <c r="K9" s="73">
        <v>0.0</v>
      </c>
      <c r="L9" s="47"/>
      <c r="M9" s="47"/>
      <c r="N9" s="47"/>
      <c r="O9" s="73">
        <v>0.0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v>0.0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v>0.0</v>
      </c>
      <c r="AI9" s="47"/>
      <c r="AJ9" s="47"/>
      <c r="AK9" s="47"/>
      <c r="AL9" s="47"/>
      <c r="AM9" s="73">
        <f t="shared" ref="AM9:AM11" si="2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3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v>0.0</v>
      </c>
      <c r="G10" s="47"/>
      <c r="H10" s="47"/>
      <c r="I10" s="47"/>
      <c r="J10" s="47"/>
      <c r="K10" s="73">
        <v>0.0</v>
      </c>
      <c r="L10" s="47"/>
      <c r="M10" s="47"/>
      <c r="N10" s="47"/>
      <c r="O10" s="73">
        <v>0.0</v>
      </c>
      <c r="P10" s="47"/>
      <c r="Q10" s="47"/>
      <c r="R10" s="47"/>
      <c r="S10" s="47"/>
      <c r="T10" s="73">
        <v>0.0</v>
      </c>
      <c r="U10" s="47"/>
      <c r="V10" s="47"/>
      <c r="W10" s="47"/>
      <c r="X10" s="73">
        <v>0.0</v>
      </c>
      <c r="Y10" s="47"/>
      <c r="Z10" s="47"/>
      <c r="AA10" s="47"/>
      <c r="AB10" s="47"/>
      <c r="AC10" s="73">
        <f t="shared" ref="AC10:AC11" si="4">SUM(Y10:AB10)</f>
        <v>0</v>
      </c>
      <c r="AD10" s="47"/>
      <c r="AE10" s="47"/>
      <c r="AF10" s="47"/>
      <c r="AG10" s="47"/>
      <c r="AH10" s="73">
        <f t="shared" ref="AH10:AH11" si="5">SUM(AD10:AG10)</f>
        <v>0</v>
      </c>
      <c r="AI10" s="47"/>
      <c r="AJ10" s="47"/>
      <c r="AK10" s="47"/>
      <c r="AL10" s="47"/>
      <c r="AM10" s="73">
        <f t="shared" si="2"/>
        <v>0</v>
      </c>
      <c r="AN10" s="47"/>
      <c r="AO10" s="47"/>
      <c r="AP10" s="47"/>
      <c r="AQ10" s="47"/>
      <c r="AR10" s="73">
        <f t="shared" ref="AR10:AR11" si="6">SUM(AN10:AQ10)</f>
        <v>0</v>
      </c>
      <c r="AS10" s="62">
        <f t="shared" si="3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v>0.0</v>
      </c>
      <c r="G11" s="47"/>
      <c r="H11" s="47"/>
      <c r="I11" s="47"/>
      <c r="J11" s="47"/>
      <c r="K11" s="73">
        <v>0.0</v>
      </c>
      <c r="L11" s="47"/>
      <c r="M11" s="47"/>
      <c r="N11" s="47"/>
      <c r="O11" s="73">
        <v>0.0</v>
      </c>
      <c r="P11" s="47"/>
      <c r="Q11" s="47"/>
      <c r="R11" s="47"/>
      <c r="S11" s="47"/>
      <c r="T11" s="73">
        <v>0.0</v>
      </c>
      <c r="U11" s="47"/>
      <c r="V11" s="47"/>
      <c r="W11" s="47"/>
      <c r="X11" s="73">
        <v>0.0</v>
      </c>
      <c r="Y11" s="47"/>
      <c r="Z11" s="47"/>
      <c r="AA11" s="47"/>
      <c r="AB11" s="47"/>
      <c r="AC11" s="73">
        <f t="shared" si="4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2"/>
        <v>0</v>
      </c>
      <c r="AN11" s="47"/>
      <c r="AO11" s="47"/>
      <c r="AP11" s="47"/>
      <c r="AQ11" s="47">
        <v>1.0</v>
      </c>
      <c r="AR11" s="73">
        <f t="shared" si="6"/>
        <v>1</v>
      </c>
      <c r="AS11" s="62">
        <f t="shared" si="3"/>
        <v>1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/>
      <c r="K12" s="73">
        <v>0.0</v>
      </c>
      <c r="L12" s="47">
        <v>1.0</v>
      </c>
      <c r="M12" s="47"/>
      <c r="N12" s="47"/>
      <c r="O12" s="73">
        <v>1.0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/>
      <c r="AA12" s="47">
        <v>1.0</v>
      </c>
      <c r="AB12" s="47"/>
      <c r="AC12" s="73">
        <v>1.0</v>
      </c>
      <c r="AD12" s="47"/>
      <c r="AE12" s="47"/>
      <c r="AF12" s="47"/>
      <c r="AG12" s="47"/>
      <c r="AH12" s="73">
        <v>0.0</v>
      </c>
      <c r="AI12" s="47"/>
      <c r="AJ12" s="47"/>
      <c r="AK12" s="47"/>
      <c r="AL12" s="47">
        <v>1.0</v>
      </c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3"/>
        <v>6</v>
      </c>
    </row>
    <row r="13" ht="14.25" customHeight="1">
      <c r="A13" s="47" t="s">
        <v>114</v>
      </c>
      <c r="B13" s="47"/>
      <c r="C13" s="47"/>
      <c r="D13" s="47"/>
      <c r="E13" s="47"/>
      <c r="F13" s="79"/>
      <c r="G13" s="47"/>
      <c r="H13" s="47"/>
      <c r="I13" s="47"/>
      <c r="J13" s="47">
        <v>1.0</v>
      </c>
      <c r="K13" s="79">
        <v>1.0</v>
      </c>
      <c r="L13" s="47"/>
      <c r="M13" s="47"/>
      <c r="N13" s="47"/>
      <c r="O13" s="79"/>
      <c r="P13" s="47"/>
      <c r="Q13" s="47"/>
      <c r="R13" s="47"/>
      <c r="S13" s="47">
        <v>1.0</v>
      </c>
      <c r="T13" s="79">
        <v>1.0</v>
      </c>
      <c r="U13" s="47"/>
      <c r="V13" s="47"/>
      <c r="W13" s="47"/>
      <c r="X13" s="79"/>
      <c r="Y13" s="47"/>
      <c r="Z13" s="47"/>
      <c r="AA13" s="47"/>
      <c r="AB13" s="47"/>
      <c r="AC13" s="79"/>
      <c r="AD13" s="47"/>
      <c r="AE13" s="47"/>
      <c r="AF13" s="47"/>
      <c r="AG13" s="47">
        <v>1.0</v>
      </c>
      <c r="AH13" s="79">
        <v>1.0</v>
      </c>
      <c r="AI13" s="47"/>
      <c r="AJ13" s="47"/>
      <c r="AK13" s="47"/>
      <c r="AL13" s="47"/>
      <c r="AM13" s="79"/>
      <c r="AN13" s="47"/>
      <c r="AO13" s="47"/>
      <c r="AP13" s="47">
        <v>1.0</v>
      </c>
      <c r="AQ13" s="47"/>
      <c r="AR13" s="79">
        <v>1.0</v>
      </c>
      <c r="AS13" s="62">
        <v>4.0</v>
      </c>
    </row>
    <row r="14" ht="14.25" customHeight="1">
      <c r="A14" s="47" t="s">
        <v>73</v>
      </c>
      <c r="B14" s="47"/>
      <c r="C14" s="47"/>
      <c r="D14" s="47"/>
      <c r="E14" s="47"/>
      <c r="F14" s="79">
        <v>0.0</v>
      </c>
      <c r="G14" s="47"/>
      <c r="H14" s="47"/>
      <c r="I14" s="47"/>
      <c r="J14" s="47"/>
      <c r="K14" s="79">
        <v>0.0</v>
      </c>
      <c r="L14" s="47"/>
      <c r="M14" s="47"/>
      <c r="N14" s="47"/>
      <c r="O14" s="79">
        <v>0.0</v>
      </c>
      <c r="P14" s="47"/>
      <c r="Q14" s="47"/>
      <c r="R14" s="47"/>
      <c r="S14" s="47"/>
      <c r="T14" s="79">
        <v>0.0</v>
      </c>
      <c r="U14" s="47"/>
      <c r="V14" s="47"/>
      <c r="W14" s="47"/>
      <c r="X14" s="79">
        <v>0.0</v>
      </c>
      <c r="Y14" s="47"/>
      <c r="Z14" s="47"/>
      <c r="AA14" s="47"/>
      <c r="AB14" s="47"/>
      <c r="AC14" s="79">
        <v>0.0</v>
      </c>
      <c r="AD14" s="47"/>
      <c r="AE14" s="47"/>
      <c r="AF14" s="47"/>
      <c r="AG14" s="47"/>
      <c r="AH14" s="79">
        <v>0.0</v>
      </c>
      <c r="AI14" s="47"/>
      <c r="AJ14" s="47"/>
      <c r="AK14" s="47"/>
      <c r="AL14" s="47"/>
      <c r="AM14" s="79">
        <v>0.0</v>
      </c>
      <c r="AN14" s="47"/>
      <c r="AO14" s="47"/>
      <c r="AP14" s="47"/>
      <c r="AQ14" s="47"/>
      <c r="AR14" s="79">
        <v>0.0</v>
      </c>
      <c r="AS14" s="64">
        <f>F14+K14+O14+T14+X14+AC14+AH14+AM14+AR14</f>
        <v>0</v>
      </c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4.2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172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>
        <v>1.0</v>
      </c>
      <c r="O5" s="73">
        <v>2.0</v>
      </c>
      <c r="P5" s="47"/>
      <c r="Q5" s="47"/>
      <c r="R5" s="47">
        <v>1.0</v>
      </c>
      <c r="S5" s="47"/>
      <c r="T5" s="73">
        <v>1.0</v>
      </c>
      <c r="U5" s="47"/>
      <c r="V5" s="47"/>
      <c r="W5" s="47">
        <v>1.0</v>
      </c>
      <c r="X5" s="73">
        <v>1.0</v>
      </c>
      <c r="Y5" s="47"/>
      <c r="Z5" s="47">
        <v>1.0</v>
      </c>
      <c r="AA5" s="47"/>
      <c r="AB5" s="47">
        <v>1.0</v>
      </c>
      <c r="AC5" s="73">
        <v>2.0</v>
      </c>
      <c r="AD5" s="47"/>
      <c r="AE5" s="47"/>
      <c r="AF5" s="47">
        <v>1.0</v>
      </c>
      <c r="AG5" s="47"/>
      <c r="AH5" s="73">
        <v>1.0</v>
      </c>
      <c r="AI5" s="47"/>
      <c r="AJ5" s="47"/>
      <c r="AK5" s="47">
        <v>1.0</v>
      </c>
      <c r="AL5" s="47"/>
      <c r="AM5" s="73">
        <v>1.0</v>
      </c>
      <c r="AN5" s="47"/>
      <c r="AO5" s="47">
        <v>1.0</v>
      </c>
      <c r="AP5" s="47"/>
      <c r="AQ5" s="47"/>
      <c r="AR5" s="73">
        <v>1.0</v>
      </c>
      <c r="AS5" s="62">
        <v>11.0</v>
      </c>
    </row>
    <row r="6" ht="14.25" customHeight="1">
      <c r="A6" s="47" t="s">
        <v>110</v>
      </c>
      <c r="B6" s="47"/>
      <c r="C6" s="47"/>
      <c r="D6" s="47"/>
      <c r="E6" s="47">
        <v>1.0</v>
      </c>
      <c r="F6" s="73">
        <v>1.0</v>
      </c>
      <c r="G6" s="47"/>
      <c r="H6" s="47"/>
      <c r="I6" s="47">
        <v>1.0</v>
      </c>
      <c r="J6" s="47"/>
      <c r="K6" s="73">
        <v>1.0</v>
      </c>
      <c r="L6" s="47">
        <v>1.0</v>
      </c>
      <c r="M6" s="47"/>
      <c r="N6" s="47"/>
      <c r="O6" s="73">
        <v>1.0</v>
      </c>
      <c r="P6" s="47"/>
      <c r="Q6" s="47"/>
      <c r="R6" s="47"/>
      <c r="S6" s="47"/>
      <c r="T6" s="73">
        <v>0.0</v>
      </c>
      <c r="U6" s="47">
        <v>1.0</v>
      </c>
      <c r="V6" s="47"/>
      <c r="W6" s="47"/>
      <c r="X6" s="73">
        <v>1.0</v>
      </c>
      <c r="Y6" s="47"/>
      <c r="Z6" s="47"/>
      <c r="AA6" s="47"/>
      <c r="AB6" s="47">
        <v>1.0</v>
      </c>
      <c r="AC6" s="73">
        <f>SUM(Y6:AB6)</f>
        <v>1</v>
      </c>
      <c r="AD6" s="47"/>
      <c r="AE6" s="47"/>
      <c r="AF6" s="47"/>
      <c r="AG6" s="47">
        <v>1.0</v>
      </c>
      <c r="AH6" s="73">
        <v>1.0</v>
      </c>
      <c r="AI6" s="47"/>
      <c r="AJ6" s="47"/>
      <c r="AK6" s="47">
        <v>1.0</v>
      </c>
      <c r="AL6" s="47"/>
      <c r="AM6" s="73">
        <v>1.0</v>
      </c>
      <c r="AN6" s="47"/>
      <c r="AO6" s="47"/>
      <c r="AP6" s="47">
        <v>1.0</v>
      </c>
      <c r="AQ6" s="47"/>
      <c r="AR6" s="73">
        <v>1.0</v>
      </c>
      <c r="AS6" s="62">
        <f t="shared" ref="AS6:AS7" si="1">F6+K6+O6+T6+X6+AC6+AH6+AM6+AR6</f>
        <v>8</v>
      </c>
    </row>
    <row r="7" ht="14.25" customHeight="1">
      <c r="A7" s="47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>
        <v>1.0</v>
      </c>
      <c r="J7" s="47"/>
      <c r="K7" s="73">
        <v>2.0</v>
      </c>
      <c r="L7" s="47"/>
      <c r="M7" s="47"/>
      <c r="N7" s="47">
        <v>1.0</v>
      </c>
      <c r="O7" s="73">
        <v>1.0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>
        <v>1.0</v>
      </c>
      <c r="Z7" s="47"/>
      <c r="AA7" s="47"/>
      <c r="AB7" s="47">
        <v>1.0</v>
      </c>
      <c r="AC7" s="73">
        <v>2.0</v>
      </c>
      <c r="AD7" s="47"/>
      <c r="AE7" s="47"/>
      <c r="AF7" s="47"/>
      <c r="AG7" s="47"/>
      <c r="AH7" s="73">
        <v>0.0</v>
      </c>
      <c r="AI7" s="47">
        <v>1.0</v>
      </c>
      <c r="AJ7" s="47"/>
      <c r="AK7" s="47"/>
      <c r="AL7" s="47">
        <v>1.0</v>
      </c>
      <c r="AM7" s="73">
        <v>2.0</v>
      </c>
      <c r="AN7" s="47"/>
      <c r="AO7" s="47"/>
      <c r="AP7" s="47">
        <v>1.0</v>
      </c>
      <c r="AQ7" s="47"/>
      <c r="AR7" s="73">
        <v>1.0</v>
      </c>
      <c r="AS7" s="62">
        <f t="shared" si="1"/>
        <v>11</v>
      </c>
    </row>
    <row r="8" ht="14.25" customHeight="1">
      <c r="A8" s="47" t="s">
        <v>68</v>
      </c>
      <c r="B8" s="47"/>
      <c r="C8" s="47"/>
      <c r="D8" s="47"/>
      <c r="E8" s="47"/>
      <c r="F8" s="73">
        <v>0.0</v>
      </c>
      <c r="G8" s="47"/>
      <c r="H8" s="47"/>
      <c r="I8" s="47">
        <v>1.0</v>
      </c>
      <c r="J8" s="47"/>
      <c r="K8" s="73">
        <v>1.0</v>
      </c>
      <c r="L8" s="47"/>
      <c r="M8" s="47"/>
      <c r="N8" s="47"/>
      <c r="O8" s="73">
        <v>0.0</v>
      </c>
      <c r="P8" s="47"/>
      <c r="Q8" s="47"/>
      <c r="R8" s="47">
        <v>1.0</v>
      </c>
      <c r="S8" s="47"/>
      <c r="T8" s="73">
        <v>1.0</v>
      </c>
      <c r="U8" s="47"/>
      <c r="V8" s="47">
        <v>1.0</v>
      </c>
      <c r="W8" s="47"/>
      <c r="X8" s="73">
        <v>1.0</v>
      </c>
      <c r="Y8" s="47"/>
      <c r="Z8" s="47"/>
      <c r="AA8" s="47"/>
      <c r="AB8" s="47"/>
      <c r="AC8" s="73">
        <f>SUM(Y8:AB8)</f>
        <v>0</v>
      </c>
      <c r="AD8" s="47"/>
      <c r="AE8" s="47">
        <v>1.0</v>
      </c>
      <c r="AF8" s="47"/>
      <c r="AG8" s="47"/>
      <c r="AH8" s="73">
        <v>1.0</v>
      </c>
      <c r="AI8" s="47"/>
      <c r="AJ8" s="47"/>
      <c r="AK8" s="47"/>
      <c r="AL8" s="47">
        <v>1.0</v>
      </c>
      <c r="AM8" s="73">
        <v>1.0</v>
      </c>
      <c r="AN8" s="47"/>
      <c r="AO8" s="47">
        <v>1.0</v>
      </c>
      <c r="AP8" s="47"/>
      <c r="AQ8" s="47"/>
      <c r="AR8" s="73">
        <v>1.0</v>
      </c>
      <c r="AS8" s="62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v>0.0</v>
      </c>
      <c r="G9" s="47"/>
      <c r="H9" s="47"/>
      <c r="I9" s="47"/>
      <c r="J9" s="47"/>
      <c r="K9" s="73">
        <v>0.0</v>
      </c>
      <c r="L9" s="47"/>
      <c r="M9" s="47"/>
      <c r="N9" s="47"/>
      <c r="O9" s="73">
        <v>0.0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v>0.0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v>0.0</v>
      </c>
      <c r="AI9" s="47"/>
      <c r="AJ9" s="47"/>
      <c r="AK9" s="47"/>
      <c r="AL9" s="47"/>
      <c r="AM9" s="73">
        <f t="shared" ref="AM9:AM11" si="2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3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v>0.0</v>
      </c>
      <c r="G10" s="47"/>
      <c r="H10" s="47"/>
      <c r="I10" s="47"/>
      <c r="J10" s="47"/>
      <c r="K10" s="73">
        <v>0.0</v>
      </c>
      <c r="L10" s="47"/>
      <c r="M10" s="47"/>
      <c r="N10" s="47"/>
      <c r="O10" s="73">
        <v>0.0</v>
      </c>
      <c r="P10" s="47"/>
      <c r="Q10" s="47"/>
      <c r="R10" s="47"/>
      <c r="S10" s="47"/>
      <c r="T10" s="73">
        <v>0.0</v>
      </c>
      <c r="U10" s="47"/>
      <c r="V10" s="47"/>
      <c r="W10" s="47"/>
      <c r="X10" s="73">
        <v>0.0</v>
      </c>
      <c r="Y10" s="47"/>
      <c r="Z10" s="47"/>
      <c r="AA10" s="47"/>
      <c r="AB10" s="47"/>
      <c r="AC10" s="73">
        <f t="shared" ref="AC10:AC11" si="4">SUM(Y10:AB10)</f>
        <v>0</v>
      </c>
      <c r="AD10" s="47"/>
      <c r="AE10" s="47"/>
      <c r="AF10" s="47"/>
      <c r="AG10" s="47"/>
      <c r="AH10" s="73">
        <f t="shared" ref="AH10:AH11" si="5">SUM(AD10:AG10)</f>
        <v>0</v>
      </c>
      <c r="AI10" s="47"/>
      <c r="AJ10" s="47"/>
      <c r="AK10" s="47"/>
      <c r="AL10" s="47"/>
      <c r="AM10" s="73">
        <f t="shared" si="2"/>
        <v>0</v>
      </c>
      <c r="AN10" s="47"/>
      <c r="AO10" s="47"/>
      <c r="AP10" s="47"/>
      <c r="AQ10" s="47"/>
      <c r="AR10" s="73">
        <f t="shared" ref="AR10:AR11" si="6">SUM(AN10:AQ10)</f>
        <v>0</v>
      </c>
      <c r="AS10" s="62">
        <f t="shared" si="3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v>0.0</v>
      </c>
      <c r="G11" s="47"/>
      <c r="H11" s="47"/>
      <c r="I11" s="47"/>
      <c r="J11" s="47"/>
      <c r="K11" s="73">
        <v>0.0</v>
      </c>
      <c r="L11" s="47"/>
      <c r="M11" s="47"/>
      <c r="N11" s="47"/>
      <c r="O11" s="73">
        <v>0.0</v>
      </c>
      <c r="P11" s="47"/>
      <c r="Q11" s="47"/>
      <c r="R11" s="47"/>
      <c r="S11" s="47"/>
      <c r="T11" s="73">
        <v>0.0</v>
      </c>
      <c r="U11" s="47"/>
      <c r="V11" s="47"/>
      <c r="W11" s="47"/>
      <c r="X11" s="73">
        <v>0.0</v>
      </c>
      <c r="Y11" s="47"/>
      <c r="Z11" s="47"/>
      <c r="AA11" s="47"/>
      <c r="AB11" s="47"/>
      <c r="AC11" s="73">
        <f t="shared" si="4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2"/>
        <v>0</v>
      </c>
      <c r="AN11" s="47"/>
      <c r="AO11" s="47"/>
      <c r="AP11" s="47"/>
      <c r="AQ11" s="47">
        <v>1.0</v>
      </c>
      <c r="AR11" s="73">
        <f t="shared" si="6"/>
        <v>1</v>
      </c>
      <c r="AS11" s="62">
        <f t="shared" si="3"/>
        <v>1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/>
      <c r="K12" s="73">
        <v>0.0</v>
      </c>
      <c r="L12" s="47">
        <v>1.0</v>
      </c>
      <c r="M12" s="47"/>
      <c r="N12" s="47"/>
      <c r="O12" s="73">
        <v>1.0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/>
      <c r="AA12" s="47">
        <v>1.0</v>
      </c>
      <c r="AB12" s="47"/>
      <c r="AC12" s="73">
        <v>1.0</v>
      </c>
      <c r="AD12" s="47"/>
      <c r="AE12" s="47"/>
      <c r="AF12" s="47"/>
      <c r="AG12" s="47"/>
      <c r="AH12" s="73">
        <v>0.0</v>
      </c>
      <c r="AI12" s="47"/>
      <c r="AJ12" s="47"/>
      <c r="AK12" s="47"/>
      <c r="AL12" s="47">
        <v>1.0</v>
      </c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3"/>
        <v>6</v>
      </c>
    </row>
    <row r="13" ht="14.25" customHeight="1">
      <c r="A13" s="47" t="s">
        <v>114</v>
      </c>
      <c r="B13" s="47"/>
      <c r="C13" s="47"/>
      <c r="D13" s="47"/>
      <c r="E13" s="47"/>
      <c r="F13" s="79"/>
      <c r="G13" s="47"/>
      <c r="H13" s="47"/>
      <c r="I13" s="47"/>
      <c r="J13" s="47">
        <v>1.0</v>
      </c>
      <c r="K13" s="79">
        <v>1.0</v>
      </c>
      <c r="L13" s="47"/>
      <c r="M13" s="47"/>
      <c r="N13" s="47"/>
      <c r="O13" s="79"/>
      <c r="P13" s="47"/>
      <c r="Q13" s="47"/>
      <c r="R13" s="47"/>
      <c r="S13" s="47">
        <v>1.0</v>
      </c>
      <c r="T13" s="79">
        <v>1.0</v>
      </c>
      <c r="U13" s="47"/>
      <c r="V13" s="47"/>
      <c r="W13" s="47"/>
      <c r="X13" s="79"/>
      <c r="Y13" s="47"/>
      <c r="Z13" s="47"/>
      <c r="AA13" s="47"/>
      <c r="AB13" s="47"/>
      <c r="AC13" s="79"/>
      <c r="AD13" s="47"/>
      <c r="AE13" s="47"/>
      <c r="AF13" s="47"/>
      <c r="AG13" s="47">
        <v>1.0</v>
      </c>
      <c r="AH13" s="79">
        <v>1.0</v>
      </c>
      <c r="AI13" s="47"/>
      <c r="AJ13" s="47"/>
      <c r="AK13" s="47"/>
      <c r="AL13" s="47"/>
      <c r="AM13" s="79"/>
      <c r="AN13" s="47"/>
      <c r="AO13" s="47"/>
      <c r="AP13" s="47">
        <v>1.0</v>
      </c>
      <c r="AQ13" s="47"/>
      <c r="AR13" s="79">
        <v>1.0</v>
      </c>
      <c r="AS13" s="62">
        <v>4.0</v>
      </c>
    </row>
    <row r="14" ht="14.25" customHeight="1">
      <c r="A14" s="47" t="s">
        <v>73</v>
      </c>
      <c r="B14" s="47"/>
      <c r="C14" s="47"/>
      <c r="D14" s="47"/>
      <c r="E14" s="47"/>
      <c r="F14" s="79">
        <v>0.0</v>
      </c>
      <c r="G14" s="47"/>
      <c r="H14" s="47"/>
      <c r="I14" s="47"/>
      <c r="J14" s="47"/>
      <c r="K14" s="79">
        <v>0.0</v>
      </c>
      <c r="L14" s="47"/>
      <c r="M14" s="47"/>
      <c r="N14" s="47"/>
      <c r="O14" s="79">
        <v>0.0</v>
      </c>
      <c r="P14" s="47"/>
      <c r="Q14" s="47"/>
      <c r="R14" s="47"/>
      <c r="S14" s="47"/>
      <c r="T14" s="79">
        <v>0.0</v>
      </c>
      <c r="U14" s="47"/>
      <c r="V14" s="47"/>
      <c r="W14" s="47"/>
      <c r="X14" s="79">
        <v>0.0</v>
      </c>
      <c r="Y14" s="47"/>
      <c r="Z14" s="47"/>
      <c r="AA14" s="47"/>
      <c r="AB14" s="47"/>
      <c r="AC14" s="79">
        <v>0.0</v>
      </c>
      <c r="AD14" s="47"/>
      <c r="AE14" s="47"/>
      <c r="AF14" s="47"/>
      <c r="AG14" s="47"/>
      <c r="AH14" s="79">
        <v>0.0</v>
      </c>
      <c r="AI14" s="47"/>
      <c r="AJ14" s="47"/>
      <c r="AK14" s="47"/>
      <c r="AL14" s="47"/>
      <c r="AM14" s="79">
        <v>0.0</v>
      </c>
      <c r="AN14" s="47"/>
      <c r="AO14" s="47"/>
      <c r="AP14" s="47"/>
      <c r="AQ14" s="47"/>
      <c r="AR14" s="79">
        <v>0.0</v>
      </c>
      <c r="AS14" s="64">
        <f>F14+K14+O14+T14+X14+AC14+AH14+AM14+AR14</f>
        <v>0</v>
      </c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4.2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173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>
        <v>1.0</v>
      </c>
      <c r="E5" s="47"/>
      <c r="F5" s="73">
        <v>1.0</v>
      </c>
      <c r="G5" s="47">
        <v>1.0</v>
      </c>
      <c r="H5" s="47"/>
      <c r="I5" s="47"/>
      <c r="J5" s="47"/>
      <c r="K5" s="73">
        <v>1.0</v>
      </c>
      <c r="L5" s="47">
        <v>1.0</v>
      </c>
      <c r="M5" s="47"/>
      <c r="N5" s="47">
        <v>1.0</v>
      </c>
      <c r="O5" s="73">
        <v>2.0</v>
      </c>
      <c r="P5" s="47"/>
      <c r="Q5" s="47"/>
      <c r="R5" s="47">
        <v>1.0</v>
      </c>
      <c r="S5" s="47"/>
      <c r="T5" s="73">
        <v>1.0</v>
      </c>
      <c r="U5" s="47"/>
      <c r="V5" s="47"/>
      <c r="W5" s="47">
        <v>1.0</v>
      </c>
      <c r="X5" s="73">
        <v>1.0</v>
      </c>
      <c r="Y5" s="47"/>
      <c r="Z5" s="47">
        <v>1.0</v>
      </c>
      <c r="AA5" s="47"/>
      <c r="AB5" s="47">
        <v>1.0</v>
      </c>
      <c r="AC5" s="73">
        <v>2.0</v>
      </c>
      <c r="AD5" s="47"/>
      <c r="AE5" s="47"/>
      <c r="AF5" s="47">
        <v>1.0</v>
      </c>
      <c r="AG5" s="47"/>
      <c r="AH5" s="73">
        <v>1.0</v>
      </c>
      <c r="AI5" s="47"/>
      <c r="AJ5" s="47"/>
      <c r="AK5" s="47">
        <v>1.0</v>
      </c>
      <c r="AL5" s="47"/>
      <c r="AM5" s="73">
        <v>1.0</v>
      </c>
      <c r="AN5" s="47"/>
      <c r="AO5" s="47">
        <v>1.0</v>
      </c>
      <c r="AP5" s="47"/>
      <c r="AQ5" s="47"/>
      <c r="AR5" s="73">
        <v>1.0</v>
      </c>
      <c r="AS5" s="62">
        <v>11.0</v>
      </c>
    </row>
    <row r="6" ht="14.25" customHeight="1">
      <c r="A6" s="47" t="s">
        <v>110</v>
      </c>
      <c r="B6" s="47"/>
      <c r="C6" s="47"/>
      <c r="D6" s="47"/>
      <c r="E6" s="47">
        <v>1.0</v>
      </c>
      <c r="F6" s="73">
        <v>1.0</v>
      </c>
      <c r="G6" s="47"/>
      <c r="H6" s="47"/>
      <c r="I6" s="47">
        <v>1.0</v>
      </c>
      <c r="J6" s="47"/>
      <c r="K6" s="73">
        <v>1.0</v>
      </c>
      <c r="L6" s="47">
        <v>1.0</v>
      </c>
      <c r="M6" s="47"/>
      <c r="N6" s="47"/>
      <c r="O6" s="73">
        <v>1.0</v>
      </c>
      <c r="P6" s="47"/>
      <c r="Q6" s="47"/>
      <c r="R6" s="47"/>
      <c r="S6" s="47"/>
      <c r="T6" s="73">
        <v>0.0</v>
      </c>
      <c r="U6" s="47">
        <v>1.0</v>
      </c>
      <c r="V6" s="47"/>
      <c r="W6" s="47"/>
      <c r="X6" s="73">
        <v>1.0</v>
      </c>
      <c r="Y6" s="47"/>
      <c r="Z6" s="47"/>
      <c r="AA6" s="47"/>
      <c r="AB6" s="47">
        <v>1.0</v>
      </c>
      <c r="AC6" s="73">
        <f>SUM(Y6:AB6)</f>
        <v>1</v>
      </c>
      <c r="AD6" s="47"/>
      <c r="AE6" s="47"/>
      <c r="AF6" s="47"/>
      <c r="AG6" s="47">
        <v>1.0</v>
      </c>
      <c r="AH6" s="73">
        <v>1.0</v>
      </c>
      <c r="AI6" s="47"/>
      <c r="AJ6" s="47"/>
      <c r="AK6" s="47">
        <v>1.0</v>
      </c>
      <c r="AL6" s="47"/>
      <c r="AM6" s="73">
        <v>1.0</v>
      </c>
      <c r="AN6" s="47"/>
      <c r="AO6" s="47"/>
      <c r="AP6" s="47">
        <v>1.0</v>
      </c>
      <c r="AQ6" s="47"/>
      <c r="AR6" s="73">
        <v>1.0</v>
      </c>
      <c r="AS6" s="62">
        <f t="shared" ref="AS6:AS7" si="1">F6+K6+O6+T6+X6+AC6+AH6+AM6+AR6</f>
        <v>8</v>
      </c>
    </row>
    <row r="7" ht="14.25" customHeight="1">
      <c r="A7" s="47" t="s">
        <v>66</v>
      </c>
      <c r="B7" s="47"/>
      <c r="C7" s="47"/>
      <c r="D7" s="47">
        <v>1.0</v>
      </c>
      <c r="E7" s="47"/>
      <c r="F7" s="73">
        <v>1.0</v>
      </c>
      <c r="G7" s="47">
        <v>1.0</v>
      </c>
      <c r="H7" s="47"/>
      <c r="I7" s="47">
        <v>1.0</v>
      </c>
      <c r="J7" s="47"/>
      <c r="K7" s="73">
        <v>2.0</v>
      </c>
      <c r="L7" s="47"/>
      <c r="M7" s="47"/>
      <c r="N7" s="47">
        <v>1.0</v>
      </c>
      <c r="O7" s="73">
        <v>1.0</v>
      </c>
      <c r="P7" s="47"/>
      <c r="Q7" s="47"/>
      <c r="R7" s="47">
        <v>1.0</v>
      </c>
      <c r="S7" s="47"/>
      <c r="T7" s="73">
        <v>1.0</v>
      </c>
      <c r="U7" s="47">
        <v>1.0</v>
      </c>
      <c r="V7" s="47"/>
      <c r="W7" s="47"/>
      <c r="X7" s="73">
        <v>1.0</v>
      </c>
      <c r="Y7" s="47">
        <v>1.0</v>
      </c>
      <c r="Z7" s="47"/>
      <c r="AA7" s="47"/>
      <c r="AB7" s="47">
        <v>1.0</v>
      </c>
      <c r="AC7" s="73">
        <v>2.0</v>
      </c>
      <c r="AD7" s="47"/>
      <c r="AE7" s="47"/>
      <c r="AF7" s="47"/>
      <c r="AG7" s="47"/>
      <c r="AH7" s="73">
        <v>0.0</v>
      </c>
      <c r="AI7" s="47">
        <v>1.0</v>
      </c>
      <c r="AJ7" s="47"/>
      <c r="AK7" s="47"/>
      <c r="AL7" s="47">
        <v>1.0</v>
      </c>
      <c r="AM7" s="73">
        <v>2.0</v>
      </c>
      <c r="AN7" s="47"/>
      <c r="AO7" s="47"/>
      <c r="AP7" s="47">
        <v>1.0</v>
      </c>
      <c r="AQ7" s="47"/>
      <c r="AR7" s="73">
        <v>1.0</v>
      </c>
      <c r="AS7" s="62">
        <f t="shared" si="1"/>
        <v>11</v>
      </c>
    </row>
    <row r="8" ht="14.25" customHeight="1">
      <c r="A8" s="47" t="s">
        <v>68</v>
      </c>
      <c r="B8" s="47"/>
      <c r="C8" s="47"/>
      <c r="D8" s="47"/>
      <c r="E8" s="47"/>
      <c r="F8" s="73">
        <v>0.0</v>
      </c>
      <c r="G8" s="47"/>
      <c r="H8" s="47"/>
      <c r="I8" s="47">
        <v>1.0</v>
      </c>
      <c r="J8" s="47"/>
      <c r="K8" s="73">
        <v>1.0</v>
      </c>
      <c r="L8" s="47"/>
      <c r="M8" s="47"/>
      <c r="N8" s="47"/>
      <c r="O8" s="73">
        <v>0.0</v>
      </c>
      <c r="P8" s="47"/>
      <c r="Q8" s="47"/>
      <c r="R8" s="47">
        <v>1.0</v>
      </c>
      <c r="S8" s="47"/>
      <c r="T8" s="73">
        <v>1.0</v>
      </c>
      <c r="U8" s="47"/>
      <c r="V8" s="47">
        <v>1.0</v>
      </c>
      <c r="W8" s="47"/>
      <c r="X8" s="73">
        <v>1.0</v>
      </c>
      <c r="Y8" s="47"/>
      <c r="Z8" s="47"/>
      <c r="AA8" s="47"/>
      <c r="AB8" s="47"/>
      <c r="AC8" s="73">
        <f>SUM(Y8:AB8)</f>
        <v>0</v>
      </c>
      <c r="AD8" s="47"/>
      <c r="AE8" s="47">
        <v>1.0</v>
      </c>
      <c r="AF8" s="47"/>
      <c r="AG8" s="47"/>
      <c r="AH8" s="73">
        <v>1.0</v>
      </c>
      <c r="AI8" s="47"/>
      <c r="AJ8" s="47"/>
      <c r="AK8" s="47"/>
      <c r="AL8" s="47">
        <v>1.0</v>
      </c>
      <c r="AM8" s="73">
        <v>1.0</v>
      </c>
      <c r="AN8" s="47"/>
      <c r="AO8" s="47">
        <v>1.0</v>
      </c>
      <c r="AP8" s="47"/>
      <c r="AQ8" s="47"/>
      <c r="AR8" s="73">
        <v>1.0</v>
      </c>
      <c r="AS8" s="62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v>0.0</v>
      </c>
      <c r="G9" s="47"/>
      <c r="H9" s="47"/>
      <c r="I9" s="47"/>
      <c r="J9" s="47"/>
      <c r="K9" s="73">
        <v>0.0</v>
      </c>
      <c r="L9" s="47"/>
      <c r="M9" s="47"/>
      <c r="N9" s="47"/>
      <c r="O9" s="73">
        <v>0.0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v>0.0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v>0.0</v>
      </c>
      <c r="AI9" s="47"/>
      <c r="AJ9" s="47"/>
      <c r="AK9" s="47"/>
      <c r="AL9" s="47"/>
      <c r="AM9" s="73">
        <f t="shared" ref="AM9:AM11" si="2">SUM(AI9:AL9)</f>
        <v>0</v>
      </c>
      <c r="AN9" s="47"/>
      <c r="AO9" s="47">
        <v>1.0</v>
      </c>
      <c r="AP9" s="47"/>
      <c r="AQ9" s="47"/>
      <c r="AR9" s="73">
        <v>1.0</v>
      </c>
      <c r="AS9" s="62">
        <f t="shared" ref="AS9:AS12" si="3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v>0.0</v>
      </c>
      <c r="G10" s="47"/>
      <c r="H10" s="47"/>
      <c r="I10" s="47"/>
      <c r="J10" s="47"/>
      <c r="K10" s="73">
        <v>0.0</v>
      </c>
      <c r="L10" s="47"/>
      <c r="M10" s="47"/>
      <c r="N10" s="47"/>
      <c r="O10" s="73">
        <v>0.0</v>
      </c>
      <c r="P10" s="47"/>
      <c r="Q10" s="47"/>
      <c r="R10" s="47"/>
      <c r="S10" s="47"/>
      <c r="T10" s="73">
        <v>0.0</v>
      </c>
      <c r="U10" s="47"/>
      <c r="V10" s="47"/>
      <c r="W10" s="47"/>
      <c r="X10" s="73">
        <v>0.0</v>
      </c>
      <c r="Y10" s="47"/>
      <c r="Z10" s="47"/>
      <c r="AA10" s="47"/>
      <c r="AB10" s="47"/>
      <c r="AC10" s="73">
        <f t="shared" ref="AC10:AC11" si="4">SUM(Y10:AB10)</f>
        <v>0</v>
      </c>
      <c r="AD10" s="47"/>
      <c r="AE10" s="47"/>
      <c r="AF10" s="47"/>
      <c r="AG10" s="47"/>
      <c r="AH10" s="73">
        <f t="shared" ref="AH10:AH11" si="5">SUM(AD10:AG10)</f>
        <v>0</v>
      </c>
      <c r="AI10" s="47"/>
      <c r="AJ10" s="47"/>
      <c r="AK10" s="47"/>
      <c r="AL10" s="47"/>
      <c r="AM10" s="73">
        <f t="shared" si="2"/>
        <v>0</v>
      </c>
      <c r="AN10" s="47"/>
      <c r="AO10" s="47"/>
      <c r="AP10" s="47"/>
      <c r="AQ10" s="47"/>
      <c r="AR10" s="73">
        <f t="shared" ref="AR10:AR11" si="6">SUM(AN10:AQ10)</f>
        <v>0</v>
      </c>
      <c r="AS10" s="62">
        <f t="shared" si="3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v>0.0</v>
      </c>
      <c r="G11" s="47"/>
      <c r="H11" s="47"/>
      <c r="I11" s="47"/>
      <c r="J11" s="47"/>
      <c r="K11" s="73">
        <v>0.0</v>
      </c>
      <c r="L11" s="47"/>
      <c r="M11" s="47"/>
      <c r="N11" s="47"/>
      <c r="O11" s="73">
        <v>0.0</v>
      </c>
      <c r="P11" s="47"/>
      <c r="Q11" s="47"/>
      <c r="R11" s="47"/>
      <c r="S11" s="47"/>
      <c r="T11" s="73">
        <v>0.0</v>
      </c>
      <c r="U11" s="47"/>
      <c r="V11" s="47"/>
      <c r="W11" s="47"/>
      <c r="X11" s="73">
        <v>0.0</v>
      </c>
      <c r="Y11" s="47"/>
      <c r="Z11" s="47"/>
      <c r="AA11" s="47"/>
      <c r="AB11" s="47"/>
      <c r="AC11" s="73">
        <f t="shared" si="4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2"/>
        <v>0</v>
      </c>
      <c r="AN11" s="47"/>
      <c r="AO11" s="47"/>
      <c r="AP11" s="47"/>
      <c r="AQ11" s="47">
        <v>1.0</v>
      </c>
      <c r="AR11" s="73">
        <f t="shared" si="6"/>
        <v>1</v>
      </c>
      <c r="AS11" s="62">
        <f t="shared" si="3"/>
        <v>1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/>
      <c r="K12" s="73">
        <v>0.0</v>
      </c>
      <c r="L12" s="47">
        <v>1.0</v>
      </c>
      <c r="M12" s="47"/>
      <c r="N12" s="47"/>
      <c r="O12" s="73">
        <v>1.0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/>
      <c r="AA12" s="47">
        <v>1.0</v>
      </c>
      <c r="AB12" s="47"/>
      <c r="AC12" s="73">
        <v>1.0</v>
      </c>
      <c r="AD12" s="47"/>
      <c r="AE12" s="47"/>
      <c r="AF12" s="47"/>
      <c r="AG12" s="47"/>
      <c r="AH12" s="73">
        <v>0.0</v>
      </c>
      <c r="AI12" s="47"/>
      <c r="AJ12" s="47"/>
      <c r="AK12" s="47"/>
      <c r="AL12" s="47">
        <v>1.0</v>
      </c>
      <c r="AM12" s="73">
        <v>1.0</v>
      </c>
      <c r="AN12" s="47"/>
      <c r="AO12" s="47">
        <v>1.0</v>
      </c>
      <c r="AP12" s="47"/>
      <c r="AQ12" s="47"/>
      <c r="AR12" s="73">
        <v>1.0</v>
      </c>
      <c r="AS12" s="62">
        <f t="shared" si="3"/>
        <v>6</v>
      </c>
    </row>
    <row r="13" ht="14.25" customHeight="1">
      <c r="A13" s="47" t="s">
        <v>114</v>
      </c>
      <c r="B13" s="47"/>
      <c r="C13" s="47"/>
      <c r="D13" s="47"/>
      <c r="E13" s="47"/>
      <c r="F13" s="79"/>
      <c r="G13" s="47"/>
      <c r="H13" s="47"/>
      <c r="I13" s="47"/>
      <c r="J13" s="47">
        <v>1.0</v>
      </c>
      <c r="K13" s="79">
        <v>1.0</v>
      </c>
      <c r="L13" s="47"/>
      <c r="M13" s="47"/>
      <c r="N13" s="47"/>
      <c r="O13" s="79"/>
      <c r="P13" s="47"/>
      <c r="Q13" s="47"/>
      <c r="R13" s="47"/>
      <c r="S13" s="47">
        <v>1.0</v>
      </c>
      <c r="T13" s="79">
        <v>1.0</v>
      </c>
      <c r="U13" s="47"/>
      <c r="V13" s="47"/>
      <c r="W13" s="47"/>
      <c r="X13" s="79"/>
      <c r="Y13" s="47"/>
      <c r="Z13" s="47"/>
      <c r="AA13" s="47"/>
      <c r="AB13" s="47"/>
      <c r="AC13" s="79"/>
      <c r="AD13" s="47"/>
      <c r="AE13" s="47"/>
      <c r="AF13" s="47"/>
      <c r="AG13" s="47">
        <v>1.0</v>
      </c>
      <c r="AH13" s="79">
        <v>1.0</v>
      </c>
      <c r="AI13" s="47"/>
      <c r="AJ13" s="47"/>
      <c r="AK13" s="47"/>
      <c r="AL13" s="47"/>
      <c r="AM13" s="79"/>
      <c r="AN13" s="47"/>
      <c r="AO13" s="47"/>
      <c r="AP13" s="47">
        <v>1.0</v>
      </c>
      <c r="AQ13" s="47"/>
      <c r="AR13" s="79">
        <v>1.0</v>
      </c>
      <c r="AS13" s="62">
        <v>4.0</v>
      </c>
    </row>
    <row r="14" ht="14.25" customHeight="1">
      <c r="A14" s="47" t="s">
        <v>73</v>
      </c>
      <c r="B14" s="47"/>
      <c r="C14" s="47"/>
      <c r="D14" s="47"/>
      <c r="E14" s="47"/>
      <c r="F14" s="79">
        <v>0.0</v>
      </c>
      <c r="G14" s="47"/>
      <c r="H14" s="47"/>
      <c r="I14" s="47"/>
      <c r="J14" s="47"/>
      <c r="K14" s="79">
        <v>0.0</v>
      </c>
      <c r="L14" s="47"/>
      <c r="M14" s="47"/>
      <c r="N14" s="47"/>
      <c r="O14" s="79">
        <v>0.0</v>
      </c>
      <c r="P14" s="47"/>
      <c r="Q14" s="47"/>
      <c r="R14" s="47"/>
      <c r="S14" s="47"/>
      <c r="T14" s="79">
        <v>0.0</v>
      </c>
      <c r="U14" s="47"/>
      <c r="V14" s="47"/>
      <c r="W14" s="47"/>
      <c r="X14" s="79">
        <v>0.0</v>
      </c>
      <c r="Y14" s="47"/>
      <c r="Z14" s="47"/>
      <c r="AA14" s="47"/>
      <c r="AB14" s="47"/>
      <c r="AC14" s="79">
        <v>0.0</v>
      </c>
      <c r="AD14" s="47"/>
      <c r="AE14" s="47"/>
      <c r="AF14" s="47"/>
      <c r="AG14" s="47"/>
      <c r="AH14" s="79">
        <v>0.0</v>
      </c>
      <c r="AI14" s="47"/>
      <c r="AJ14" s="47"/>
      <c r="AK14" s="47"/>
      <c r="AL14" s="47"/>
      <c r="AM14" s="79">
        <v>0.0</v>
      </c>
      <c r="AN14" s="47"/>
      <c r="AO14" s="47"/>
      <c r="AP14" s="47"/>
      <c r="AQ14" s="47"/>
      <c r="AR14" s="79">
        <v>0.0</v>
      </c>
      <c r="AS14" s="64">
        <f>F14+K14+O14+T14+X14+AC14+AH14+AM14+AR14</f>
        <v>0</v>
      </c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4.2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7.57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1.57"/>
    <col customWidth="1" min="46" max="46" width="13.0"/>
    <col customWidth="1" min="47" max="47" width="16.71"/>
  </cols>
  <sheetData>
    <row r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>
      <c r="A2" s="68" t="s">
        <v>102</v>
      </c>
      <c r="B2" s="69" t="s">
        <v>174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>
      <c r="A3" s="9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>
      <c r="A4" s="9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>
      <c r="A5" s="93" t="s">
        <v>62</v>
      </c>
      <c r="B5" s="47"/>
      <c r="C5" s="47">
        <v>1.0</v>
      </c>
      <c r="D5" s="47"/>
      <c r="E5" s="47">
        <v>1.0</v>
      </c>
      <c r="F5" s="73">
        <f t="shared" ref="F5:F16" si="1">SUM(B5:E5)</f>
        <v>2</v>
      </c>
      <c r="G5" s="47"/>
      <c r="H5" s="47"/>
      <c r="I5" s="47">
        <v>1.0</v>
      </c>
      <c r="J5" s="47"/>
      <c r="K5" s="73">
        <f t="shared" ref="K5:K16" si="2">SUM(G5:J5)</f>
        <v>1</v>
      </c>
      <c r="L5" s="47"/>
      <c r="M5" s="47">
        <v>1.0</v>
      </c>
      <c r="N5" s="47"/>
      <c r="O5" s="73">
        <f t="shared" ref="O5:O16" si="3">SUM(L5:N5)</f>
        <v>1</v>
      </c>
      <c r="P5" s="47"/>
      <c r="Q5" s="47"/>
      <c r="R5" s="47">
        <v>1.0</v>
      </c>
      <c r="S5" s="47"/>
      <c r="T5" s="73">
        <f t="shared" ref="T5:T16" si="4">SUM(P5:S5)</f>
        <v>1</v>
      </c>
      <c r="U5" s="47"/>
      <c r="V5" s="47"/>
      <c r="W5" s="47">
        <v>1.0</v>
      </c>
      <c r="X5" s="73">
        <f t="shared" ref="X5:X16" si="5">SUM(U5:W5)</f>
        <v>1</v>
      </c>
      <c r="Y5" s="47"/>
      <c r="Z5" s="47"/>
      <c r="AA5" s="47">
        <v>1.0</v>
      </c>
      <c r="AB5" s="47"/>
      <c r="AC5" s="73">
        <f t="shared" ref="AC5:AC16" si="6">SUM(Y5:AB5)</f>
        <v>1</v>
      </c>
      <c r="AD5" s="47"/>
      <c r="AE5" s="47">
        <v>1.0</v>
      </c>
      <c r="AF5" s="47"/>
      <c r="AG5" s="47">
        <v>1.0</v>
      </c>
      <c r="AH5" s="73">
        <f t="shared" ref="AH5:AH16" si="7">SUM(AD5:AG5)</f>
        <v>2</v>
      </c>
      <c r="AI5" s="47"/>
      <c r="AJ5" s="47">
        <v>1.0</v>
      </c>
      <c r="AK5" s="47"/>
      <c r="AL5" s="47">
        <v>1.0</v>
      </c>
      <c r="AM5" s="73">
        <f t="shared" ref="AM5:AM16" si="8">SUM(AI5:AL5)</f>
        <v>2</v>
      </c>
      <c r="AN5" s="47"/>
      <c r="AO5" s="47"/>
      <c r="AP5" s="47">
        <v>1.0</v>
      </c>
      <c r="AQ5" s="47"/>
      <c r="AR5" s="73">
        <f t="shared" ref="AR5:AR16" si="9">SUM(AN5:AQ5)</f>
        <v>1</v>
      </c>
      <c r="AS5" s="92">
        <f>SUM(F5+K5+O5+T5+X5+AC5+AH5+AM5+AR5)</f>
        <v>12</v>
      </c>
      <c r="AT5" s="46">
        <v>170.0</v>
      </c>
      <c r="AU5" s="61">
        <v>0.0705882352941176</v>
      </c>
    </row>
    <row r="6">
      <c r="A6" s="93" t="s">
        <v>116</v>
      </c>
      <c r="B6" s="47"/>
      <c r="C6" s="47"/>
      <c r="D6" s="47">
        <v>1.0</v>
      </c>
      <c r="E6" s="47"/>
      <c r="F6" s="73">
        <f t="shared" si="1"/>
        <v>1</v>
      </c>
      <c r="G6" s="47"/>
      <c r="H6" s="47"/>
      <c r="I6" s="47">
        <v>1.0</v>
      </c>
      <c r="J6" s="47"/>
      <c r="K6" s="73">
        <f t="shared" si="2"/>
        <v>1</v>
      </c>
      <c r="L6" s="47"/>
      <c r="M6" s="47">
        <v>1.0</v>
      </c>
      <c r="N6" s="47"/>
      <c r="O6" s="73">
        <f t="shared" si="3"/>
        <v>1</v>
      </c>
      <c r="P6" s="47"/>
      <c r="Q6" s="47"/>
      <c r="R6" s="47">
        <v>1.0</v>
      </c>
      <c r="S6" s="47"/>
      <c r="T6" s="73">
        <f t="shared" si="4"/>
        <v>1</v>
      </c>
      <c r="U6" s="47"/>
      <c r="V6" s="47"/>
      <c r="W6" s="47">
        <v>1.0</v>
      </c>
      <c r="X6" s="73">
        <f t="shared" si="5"/>
        <v>1</v>
      </c>
      <c r="Y6" s="47"/>
      <c r="Z6" s="47"/>
      <c r="AA6" s="47">
        <v>1.0</v>
      </c>
      <c r="AB6" s="47"/>
      <c r="AC6" s="73">
        <f t="shared" si="6"/>
        <v>1</v>
      </c>
      <c r="AD6" s="47"/>
      <c r="AE6" s="47"/>
      <c r="AF6" s="47">
        <v>1.0</v>
      </c>
      <c r="AG6" s="47"/>
      <c r="AH6" s="73">
        <f t="shared" si="7"/>
        <v>1</v>
      </c>
      <c r="AI6" s="47"/>
      <c r="AJ6" s="47">
        <v>1.0</v>
      </c>
      <c r="AK6" s="47">
        <v>1.0</v>
      </c>
      <c r="AL6" s="47"/>
      <c r="AM6" s="73">
        <f t="shared" si="8"/>
        <v>2</v>
      </c>
      <c r="AN6" s="47"/>
      <c r="AO6" s="47"/>
      <c r="AP6" s="47">
        <v>1.0</v>
      </c>
      <c r="AQ6" s="47"/>
      <c r="AR6" s="73">
        <f t="shared" si="9"/>
        <v>1</v>
      </c>
      <c r="AS6" s="92">
        <f t="shared" ref="AS6:AS16" si="10">F6+K6+O6+T6+X6+AC6+AH6+AM6+AR6</f>
        <v>10</v>
      </c>
      <c r="AT6" s="46">
        <v>102.0</v>
      </c>
      <c r="AU6" s="61">
        <v>0.0980392156862745</v>
      </c>
    </row>
    <row r="7">
      <c r="A7" s="93" t="s">
        <v>114</v>
      </c>
      <c r="B7" s="47"/>
      <c r="C7" s="47"/>
      <c r="D7" s="47"/>
      <c r="E7" s="47">
        <v>1.0</v>
      </c>
      <c r="F7" s="73">
        <f t="shared" si="1"/>
        <v>1</v>
      </c>
      <c r="G7" s="47"/>
      <c r="H7" s="47"/>
      <c r="I7" s="47">
        <v>1.0</v>
      </c>
      <c r="J7" s="47"/>
      <c r="K7" s="73">
        <f t="shared" si="2"/>
        <v>1</v>
      </c>
      <c r="L7" s="47"/>
      <c r="M7" s="47"/>
      <c r="N7" s="47"/>
      <c r="O7" s="73">
        <f t="shared" si="3"/>
        <v>0</v>
      </c>
      <c r="P7" s="47"/>
      <c r="Q7" s="47"/>
      <c r="R7" s="47">
        <v>1.0</v>
      </c>
      <c r="S7" s="47"/>
      <c r="T7" s="73">
        <f t="shared" si="4"/>
        <v>1</v>
      </c>
      <c r="U7" s="47"/>
      <c r="V7" s="47"/>
      <c r="W7" s="47"/>
      <c r="X7" s="73">
        <f t="shared" si="5"/>
        <v>0</v>
      </c>
      <c r="Y7" s="47"/>
      <c r="Z7" s="47"/>
      <c r="AA7" s="47"/>
      <c r="AB7" s="47"/>
      <c r="AC7" s="73">
        <f t="shared" si="6"/>
        <v>0</v>
      </c>
      <c r="AD7" s="47"/>
      <c r="AE7" s="47">
        <v>1.0</v>
      </c>
      <c r="AF7" s="47"/>
      <c r="AG7" s="47"/>
      <c r="AH7" s="73">
        <f t="shared" si="7"/>
        <v>1</v>
      </c>
      <c r="AI7" s="47"/>
      <c r="AJ7" s="47">
        <v>1.0</v>
      </c>
      <c r="AK7" s="47"/>
      <c r="AL7" s="47"/>
      <c r="AM7" s="73">
        <f t="shared" si="8"/>
        <v>1</v>
      </c>
      <c r="AN7" s="47"/>
      <c r="AO7" s="47"/>
      <c r="AP7" s="47">
        <v>1.0</v>
      </c>
      <c r="AQ7" s="47"/>
      <c r="AR7" s="73">
        <f t="shared" si="9"/>
        <v>1</v>
      </c>
      <c r="AS7" s="92">
        <f t="shared" si="10"/>
        <v>6</v>
      </c>
      <c r="AT7" s="46">
        <v>102.0</v>
      </c>
      <c r="AU7" s="61">
        <v>0.0980392156862745</v>
      </c>
    </row>
    <row r="8">
      <c r="A8" s="93" t="s">
        <v>117</v>
      </c>
      <c r="B8" s="47"/>
      <c r="C8" s="47"/>
      <c r="D8" s="47"/>
      <c r="E8" s="47">
        <v>1.0</v>
      </c>
      <c r="F8" s="73">
        <f t="shared" si="1"/>
        <v>1</v>
      </c>
      <c r="G8" s="47"/>
      <c r="H8" s="47"/>
      <c r="I8" s="47">
        <v>1.0</v>
      </c>
      <c r="J8" s="47"/>
      <c r="K8" s="73">
        <f t="shared" si="2"/>
        <v>1</v>
      </c>
      <c r="L8" s="47"/>
      <c r="M8" s="47">
        <v>1.0</v>
      </c>
      <c r="N8" s="47"/>
      <c r="O8" s="73">
        <f t="shared" si="3"/>
        <v>1</v>
      </c>
      <c r="P8" s="47"/>
      <c r="Q8" s="47"/>
      <c r="R8" s="47">
        <v>1.0</v>
      </c>
      <c r="S8" s="47"/>
      <c r="T8" s="73">
        <f t="shared" si="4"/>
        <v>1</v>
      </c>
      <c r="U8" s="47"/>
      <c r="V8" s="47"/>
      <c r="W8" s="47">
        <v>1.0</v>
      </c>
      <c r="X8" s="73">
        <f t="shared" si="5"/>
        <v>1</v>
      </c>
      <c r="Y8" s="47"/>
      <c r="Z8" s="47"/>
      <c r="AA8" s="47"/>
      <c r="AB8" s="47">
        <v>1.0</v>
      </c>
      <c r="AC8" s="73">
        <f t="shared" si="6"/>
        <v>1</v>
      </c>
      <c r="AD8" s="47"/>
      <c r="AE8" s="47"/>
      <c r="AF8" s="47">
        <v>1.0</v>
      </c>
      <c r="AG8" s="47"/>
      <c r="AH8" s="73">
        <f t="shared" si="7"/>
        <v>1</v>
      </c>
      <c r="AI8" s="47"/>
      <c r="AJ8" s="47"/>
      <c r="AK8" s="47">
        <v>1.0</v>
      </c>
      <c r="AL8" s="47"/>
      <c r="AM8" s="73">
        <f t="shared" si="8"/>
        <v>1</v>
      </c>
      <c r="AN8" s="47"/>
      <c r="AO8" s="47"/>
      <c r="AP8" s="47">
        <v>1.0</v>
      </c>
      <c r="AQ8" s="47"/>
      <c r="AR8" s="73">
        <f t="shared" si="9"/>
        <v>1</v>
      </c>
      <c r="AS8" s="92">
        <f t="shared" si="10"/>
        <v>9</v>
      </c>
      <c r="AT8" s="46">
        <v>170.0</v>
      </c>
      <c r="AU8" s="61">
        <v>0.0529411764705882</v>
      </c>
    </row>
    <row r="9">
      <c r="A9" s="93" t="s">
        <v>118</v>
      </c>
      <c r="B9" s="47"/>
      <c r="C9" s="47"/>
      <c r="D9" s="47"/>
      <c r="E9" s="47"/>
      <c r="F9" s="73">
        <f t="shared" si="1"/>
        <v>0</v>
      </c>
      <c r="G9" s="47"/>
      <c r="H9" s="47">
        <v>1.0</v>
      </c>
      <c r="I9" s="47"/>
      <c r="J9" s="47"/>
      <c r="K9" s="73">
        <f t="shared" si="2"/>
        <v>1</v>
      </c>
      <c r="L9" s="47"/>
      <c r="M9" s="47"/>
      <c r="N9" s="47"/>
      <c r="O9" s="73">
        <f t="shared" si="3"/>
        <v>0</v>
      </c>
      <c r="P9" s="47"/>
      <c r="Q9" s="47">
        <v>1.0</v>
      </c>
      <c r="R9" s="47"/>
      <c r="S9" s="47"/>
      <c r="T9" s="73">
        <f t="shared" si="4"/>
        <v>1</v>
      </c>
      <c r="U9" s="47"/>
      <c r="V9" s="47"/>
      <c r="W9" s="47"/>
      <c r="X9" s="73">
        <f t="shared" si="5"/>
        <v>0</v>
      </c>
      <c r="Y9" s="47"/>
      <c r="Z9" s="47">
        <v>1.0</v>
      </c>
      <c r="AA9" s="47"/>
      <c r="AB9" s="47"/>
      <c r="AC9" s="73">
        <f t="shared" si="6"/>
        <v>1</v>
      </c>
      <c r="AD9" s="47"/>
      <c r="AE9" s="47"/>
      <c r="AF9" s="47"/>
      <c r="AG9" s="47"/>
      <c r="AH9" s="73">
        <f t="shared" si="7"/>
        <v>0</v>
      </c>
      <c r="AI9" s="47"/>
      <c r="AJ9" s="47">
        <v>1.0</v>
      </c>
      <c r="AK9" s="47"/>
      <c r="AL9" s="47"/>
      <c r="AM9" s="73">
        <f t="shared" si="8"/>
        <v>1</v>
      </c>
      <c r="AN9" s="47"/>
      <c r="AO9" s="47">
        <v>1.0</v>
      </c>
      <c r="AP9" s="47"/>
      <c r="AQ9" s="47"/>
      <c r="AR9" s="73">
        <f t="shared" si="9"/>
        <v>1</v>
      </c>
      <c r="AS9" s="92">
        <f t="shared" si="10"/>
        <v>5</v>
      </c>
      <c r="AT9" s="46">
        <v>102.0</v>
      </c>
      <c r="AU9" s="61">
        <v>0.0490196078431373</v>
      </c>
    </row>
    <row r="10">
      <c r="A10" s="93" t="s">
        <v>78</v>
      </c>
      <c r="B10" s="47"/>
      <c r="C10" s="47"/>
      <c r="D10" s="47"/>
      <c r="E10" s="47"/>
      <c r="F10" s="73">
        <f t="shared" si="1"/>
        <v>0</v>
      </c>
      <c r="G10" s="47"/>
      <c r="H10" s="47"/>
      <c r="I10" s="47"/>
      <c r="J10" s="47"/>
      <c r="K10" s="73">
        <f t="shared" si="2"/>
        <v>0</v>
      </c>
      <c r="L10" s="47"/>
      <c r="M10" s="47"/>
      <c r="N10" s="47"/>
      <c r="O10" s="73">
        <f t="shared" si="3"/>
        <v>0</v>
      </c>
      <c r="P10" s="47"/>
      <c r="Q10" s="47"/>
      <c r="R10" s="47"/>
      <c r="S10" s="47"/>
      <c r="T10" s="73">
        <f t="shared" si="4"/>
        <v>0</v>
      </c>
      <c r="U10" s="47"/>
      <c r="V10" s="47"/>
      <c r="W10" s="47"/>
      <c r="X10" s="73">
        <f t="shared" si="5"/>
        <v>0</v>
      </c>
      <c r="Y10" s="47">
        <v>1.0</v>
      </c>
      <c r="Z10" s="47"/>
      <c r="AA10" s="47"/>
      <c r="AB10" s="47"/>
      <c r="AC10" s="73">
        <f t="shared" si="6"/>
        <v>1</v>
      </c>
      <c r="AD10" s="47"/>
      <c r="AE10" s="47"/>
      <c r="AF10" s="47"/>
      <c r="AG10" s="47"/>
      <c r="AH10" s="73">
        <f t="shared" si="7"/>
        <v>0</v>
      </c>
      <c r="AI10" s="47"/>
      <c r="AJ10" s="47"/>
      <c r="AK10" s="47"/>
      <c r="AL10" s="47">
        <v>1.0</v>
      </c>
      <c r="AM10" s="73">
        <f t="shared" si="8"/>
        <v>1</v>
      </c>
      <c r="AN10" s="47"/>
      <c r="AO10" s="47"/>
      <c r="AP10" s="47"/>
      <c r="AQ10" s="47">
        <v>1.0</v>
      </c>
      <c r="AR10" s="73">
        <f t="shared" si="9"/>
        <v>1</v>
      </c>
      <c r="AS10" s="92">
        <f t="shared" si="10"/>
        <v>3</v>
      </c>
      <c r="AT10" s="46">
        <v>34.0</v>
      </c>
      <c r="AU10" s="61">
        <v>0.0882352941176471</v>
      </c>
    </row>
    <row r="11">
      <c r="A11" s="93" t="s">
        <v>119</v>
      </c>
      <c r="B11" s="47"/>
      <c r="C11" s="47"/>
      <c r="D11" s="47"/>
      <c r="E11" s="47"/>
      <c r="F11" s="73">
        <f t="shared" si="1"/>
        <v>0</v>
      </c>
      <c r="G11" s="47"/>
      <c r="H11" s="47"/>
      <c r="I11" s="47"/>
      <c r="J11" s="47"/>
      <c r="K11" s="73">
        <f t="shared" si="2"/>
        <v>0</v>
      </c>
      <c r="L11" s="47"/>
      <c r="M11" s="47"/>
      <c r="N11" s="47"/>
      <c r="O11" s="73">
        <f t="shared" si="3"/>
        <v>0</v>
      </c>
      <c r="P11" s="47"/>
      <c r="Q11" s="47"/>
      <c r="R11" s="47"/>
      <c r="S11" s="47"/>
      <c r="T11" s="73">
        <f t="shared" si="4"/>
        <v>0</v>
      </c>
      <c r="U11" s="47"/>
      <c r="V11" s="47"/>
      <c r="W11" s="47"/>
      <c r="X11" s="73">
        <f t="shared" si="5"/>
        <v>0</v>
      </c>
      <c r="Y11" s="47"/>
      <c r="Z11" s="47"/>
      <c r="AA11" s="47">
        <v>1.0</v>
      </c>
      <c r="AB11" s="47"/>
      <c r="AC11" s="73">
        <f t="shared" si="6"/>
        <v>1</v>
      </c>
      <c r="AD11" s="47"/>
      <c r="AE11" s="47"/>
      <c r="AF11" s="47"/>
      <c r="AG11" s="47"/>
      <c r="AH11" s="73">
        <f t="shared" si="7"/>
        <v>0</v>
      </c>
      <c r="AI11" s="47">
        <v>1.0</v>
      </c>
      <c r="AJ11" s="47"/>
      <c r="AK11" s="47"/>
      <c r="AL11" s="47"/>
      <c r="AM11" s="73">
        <f t="shared" si="8"/>
        <v>1</v>
      </c>
      <c r="AN11" s="47"/>
      <c r="AO11" s="47">
        <v>1.0</v>
      </c>
      <c r="AP11" s="47"/>
      <c r="AQ11" s="47"/>
      <c r="AR11" s="73">
        <f t="shared" si="9"/>
        <v>1</v>
      </c>
      <c r="AS11" s="92">
        <f t="shared" si="10"/>
        <v>3</v>
      </c>
      <c r="AT11" s="46">
        <v>34.0</v>
      </c>
      <c r="AU11" s="61">
        <v>0.0882352941176471</v>
      </c>
    </row>
    <row r="12">
      <c r="A12" s="93" t="s">
        <v>70</v>
      </c>
      <c r="B12" s="78"/>
      <c r="C12" s="78"/>
      <c r="D12" s="78"/>
      <c r="E12" s="78"/>
      <c r="F12" s="73">
        <f t="shared" si="1"/>
        <v>0</v>
      </c>
      <c r="G12" s="78"/>
      <c r="H12" s="78"/>
      <c r="I12" s="78"/>
      <c r="J12" s="78"/>
      <c r="K12" s="73">
        <f t="shared" si="2"/>
        <v>0</v>
      </c>
      <c r="L12" s="78"/>
      <c r="M12" s="78"/>
      <c r="N12" s="78"/>
      <c r="O12" s="73">
        <f t="shared" si="3"/>
        <v>0</v>
      </c>
      <c r="P12" s="78"/>
      <c r="Q12" s="78"/>
      <c r="R12" s="78"/>
      <c r="S12" s="78"/>
      <c r="T12" s="73">
        <f t="shared" si="4"/>
        <v>0</v>
      </c>
      <c r="U12" s="78"/>
      <c r="V12" s="78"/>
      <c r="W12" s="78"/>
      <c r="X12" s="73">
        <f t="shared" si="5"/>
        <v>0</v>
      </c>
      <c r="Y12" s="78"/>
      <c r="Z12" s="78"/>
      <c r="AA12" s="78"/>
      <c r="AB12" s="78"/>
      <c r="AC12" s="73">
        <f t="shared" si="6"/>
        <v>0</v>
      </c>
      <c r="AD12" s="78"/>
      <c r="AE12" s="78"/>
      <c r="AF12" s="78"/>
      <c r="AG12" s="78"/>
      <c r="AH12" s="73">
        <f t="shared" si="7"/>
        <v>0</v>
      </c>
      <c r="AI12" s="78"/>
      <c r="AJ12" s="78"/>
      <c r="AK12" s="78"/>
      <c r="AL12" s="78"/>
      <c r="AM12" s="73">
        <f t="shared" si="8"/>
        <v>0</v>
      </c>
      <c r="AN12" s="78"/>
      <c r="AO12" s="78"/>
      <c r="AP12" s="78"/>
      <c r="AQ12" s="78"/>
      <c r="AR12" s="73">
        <f t="shared" si="9"/>
        <v>0</v>
      </c>
      <c r="AS12" s="92">
        <f t="shared" si="10"/>
        <v>0</v>
      </c>
      <c r="AT12" s="46">
        <v>34.0</v>
      </c>
      <c r="AU12" s="61">
        <v>0.0</v>
      </c>
    </row>
    <row r="13">
      <c r="A13" s="93" t="s">
        <v>69</v>
      </c>
      <c r="B13" s="78"/>
      <c r="C13" s="78"/>
      <c r="D13" s="78"/>
      <c r="E13" s="78"/>
      <c r="F13" s="73">
        <f t="shared" si="1"/>
        <v>0</v>
      </c>
      <c r="G13" s="78"/>
      <c r="H13" s="78"/>
      <c r="I13" s="78"/>
      <c r="J13" s="78"/>
      <c r="K13" s="73">
        <f t="shared" si="2"/>
        <v>0</v>
      </c>
      <c r="L13" s="78"/>
      <c r="M13" s="78"/>
      <c r="N13" s="78"/>
      <c r="O13" s="73">
        <f t="shared" si="3"/>
        <v>0</v>
      </c>
      <c r="P13" s="78"/>
      <c r="Q13" s="78"/>
      <c r="R13" s="78"/>
      <c r="S13" s="78"/>
      <c r="T13" s="73">
        <f t="shared" si="4"/>
        <v>0</v>
      </c>
      <c r="U13" s="78"/>
      <c r="V13" s="78"/>
      <c r="W13" s="78"/>
      <c r="X13" s="73">
        <f t="shared" si="5"/>
        <v>0</v>
      </c>
      <c r="Y13" s="78"/>
      <c r="Z13" s="78"/>
      <c r="AA13" s="78"/>
      <c r="AB13" s="78"/>
      <c r="AC13" s="73">
        <f t="shared" si="6"/>
        <v>0</v>
      </c>
      <c r="AD13" s="78"/>
      <c r="AE13" s="78"/>
      <c r="AF13" s="78"/>
      <c r="AG13" s="78"/>
      <c r="AH13" s="73">
        <f t="shared" si="7"/>
        <v>0</v>
      </c>
      <c r="AI13" s="78"/>
      <c r="AJ13" s="78"/>
      <c r="AK13" s="78"/>
      <c r="AL13" s="78"/>
      <c r="AM13" s="73">
        <f t="shared" si="8"/>
        <v>0</v>
      </c>
      <c r="AN13" s="78"/>
      <c r="AO13" s="78"/>
      <c r="AP13" s="78"/>
      <c r="AQ13" s="78"/>
      <c r="AR13" s="73">
        <f t="shared" si="9"/>
        <v>0</v>
      </c>
      <c r="AS13" s="92">
        <f t="shared" si="10"/>
        <v>0</v>
      </c>
      <c r="AT13" s="46">
        <v>34.0</v>
      </c>
      <c r="AU13" s="61">
        <v>0.0</v>
      </c>
    </row>
    <row r="14">
      <c r="A14" s="93" t="s">
        <v>120</v>
      </c>
      <c r="B14" s="78"/>
      <c r="C14" s="78"/>
      <c r="D14" s="78"/>
      <c r="E14" s="78"/>
      <c r="F14" s="73">
        <f t="shared" si="1"/>
        <v>0</v>
      </c>
      <c r="G14" s="78"/>
      <c r="H14" s="78"/>
      <c r="I14" s="78"/>
      <c r="J14" s="78"/>
      <c r="K14" s="73">
        <f t="shared" si="2"/>
        <v>0</v>
      </c>
      <c r="L14" s="78"/>
      <c r="M14" s="78"/>
      <c r="N14" s="78"/>
      <c r="O14" s="73">
        <f t="shared" si="3"/>
        <v>0</v>
      </c>
      <c r="P14" s="78"/>
      <c r="Q14" s="78"/>
      <c r="R14" s="78"/>
      <c r="S14" s="78"/>
      <c r="T14" s="73">
        <f t="shared" si="4"/>
        <v>0</v>
      </c>
      <c r="U14" s="78"/>
      <c r="V14" s="78">
        <v>1.0</v>
      </c>
      <c r="W14" s="78"/>
      <c r="X14" s="73">
        <f t="shared" si="5"/>
        <v>1</v>
      </c>
      <c r="Y14" s="78"/>
      <c r="Z14" s="78"/>
      <c r="AA14" s="78"/>
      <c r="AB14" s="78"/>
      <c r="AC14" s="73">
        <f t="shared" si="6"/>
        <v>0</v>
      </c>
      <c r="AD14" s="78"/>
      <c r="AE14" s="78"/>
      <c r="AF14" s="78"/>
      <c r="AG14" s="78"/>
      <c r="AH14" s="73">
        <f t="shared" si="7"/>
        <v>0</v>
      </c>
      <c r="AI14" s="78"/>
      <c r="AJ14" s="78"/>
      <c r="AK14" s="78"/>
      <c r="AL14" s="78"/>
      <c r="AM14" s="73">
        <f t="shared" si="8"/>
        <v>0</v>
      </c>
      <c r="AN14" s="78"/>
      <c r="AO14" s="78">
        <v>1.0</v>
      </c>
      <c r="AP14" s="78"/>
      <c r="AQ14" s="78"/>
      <c r="AR14" s="73">
        <f t="shared" si="9"/>
        <v>1</v>
      </c>
      <c r="AS14" s="92">
        <f t="shared" si="10"/>
        <v>2</v>
      </c>
      <c r="AT14" s="46">
        <v>68.0</v>
      </c>
      <c r="AU14" s="61">
        <v>0.0294117647058824</v>
      </c>
    </row>
    <row r="15">
      <c r="A15" s="93" t="s">
        <v>71</v>
      </c>
      <c r="B15" s="78"/>
      <c r="C15" s="78"/>
      <c r="D15" s="78"/>
      <c r="E15" s="78"/>
      <c r="F15" s="73">
        <f t="shared" si="1"/>
        <v>0</v>
      </c>
      <c r="G15" s="78"/>
      <c r="H15" s="78"/>
      <c r="I15" s="78"/>
      <c r="J15" s="78"/>
      <c r="K15" s="73">
        <f t="shared" si="2"/>
        <v>0</v>
      </c>
      <c r="L15" s="78"/>
      <c r="M15" s="78"/>
      <c r="N15" s="78"/>
      <c r="O15" s="73">
        <f t="shared" si="3"/>
        <v>0</v>
      </c>
      <c r="P15" s="78"/>
      <c r="Q15" s="78"/>
      <c r="R15" s="78"/>
      <c r="S15" s="78"/>
      <c r="T15" s="73">
        <f t="shared" si="4"/>
        <v>0</v>
      </c>
      <c r="U15" s="78"/>
      <c r="V15" s="78"/>
      <c r="W15" s="78"/>
      <c r="X15" s="73">
        <f t="shared" si="5"/>
        <v>0</v>
      </c>
      <c r="Y15" s="78"/>
      <c r="Z15" s="78"/>
      <c r="AA15" s="78"/>
      <c r="AB15" s="78"/>
      <c r="AC15" s="73">
        <f t="shared" si="6"/>
        <v>0</v>
      </c>
      <c r="AD15" s="78"/>
      <c r="AE15" s="78"/>
      <c r="AF15" s="78"/>
      <c r="AG15" s="78"/>
      <c r="AH15" s="73">
        <f t="shared" si="7"/>
        <v>0</v>
      </c>
      <c r="AI15" s="78"/>
      <c r="AJ15" s="78"/>
      <c r="AK15" s="78"/>
      <c r="AL15" s="78"/>
      <c r="AM15" s="73">
        <f t="shared" si="8"/>
        <v>0</v>
      </c>
      <c r="AN15" s="78"/>
      <c r="AO15" s="78"/>
      <c r="AP15" s="78"/>
      <c r="AQ15" s="78"/>
      <c r="AR15" s="73">
        <f t="shared" si="9"/>
        <v>0</v>
      </c>
      <c r="AS15" s="92">
        <f t="shared" si="10"/>
        <v>0</v>
      </c>
      <c r="AT15" s="46">
        <v>68.0</v>
      </c>
      <c r="AU15" s="61">
        <v>0.0</v>
      </c>
    </row>
    <row r="16">
      <c r="A16" s="93" t="s">
        <v>72</v>
      </c>
      <c r="B16" s="78"/>
      <c r="C16" s="78"/>
      <c r="D16" s="78"/>
      <c r="E16" s="78"/>
      <c r="F16" s="73">
        <f t="shared" si="1"/>
        <v>0</v>
      </c>
      <c r="G16" s="78"/>
      <c r="H16" s="78"/>
      <c r="I16" s="78"/>
      <c r="J16" s="78"/>
      <c r="K16" s="73">
        <f t="shared" si="2"/>
        <v>0</v>
      </c>
      <c r="L16" s="78"/>
      <c r="M16" s="78"/>
      <c r="N16" s="78"/>
      <c r="O16" s="73">
        <f t="shared" si="3"/>
        <v>0</v>
      </c>
      <c r="P16" s="78"/>
      <c r="Q16" s="78"/>
      <c r="R16" s="78"/>
      <c r="S16" s="78"/>
      <c r="T16" s="73">
        <f t="shared" si="4"/>
        <v>0</v>
      </c>
      <c r="U16" s="78"/>
      <c r="V16" s="78"/>
      <c r="W16" s="78"/>
      <c r="X16" s="73">
        <f t="shared" si="5"/>
        <v>0</v>
      </c>
      <c r="Y16" s="78"/>
      <c r="Z16" s="78"/>
      <c r="AA16" s="78"/>
      <c r="AB16" s="78"/>
      <c r="AC16" s="73">
        <f t="shared" si="6"/>
        <v>0</v>
      </c>
      <c r="AD16" s="78"/>
      <c r="AE16" s="78"/>
      <c r="AF16" s="78"/>
      <c r="AG16" s="78"/>
      <c r="AH16" s="73">
        <f t="shared" si="7"/>
        <v>0</v>
      </c>
      <c r="AI16" s="78"/>
      <c r="AJ16" s="78"/>
      <c r="AK16" s="78"/>
      <c r="AL16" s="78"/>
      <c r="AM16" s="73">
        <f t="shared" si="8"/>
        <v>0</v>
      </c>
      <c r="AN16" s="78"/>
      <c r="AO16" s="78"/>
      <c r="AP16" s="78"/>
      <c r="AQ16" s="78"/>
      <c r="AR16" s="73">
        <f t="shared" si="9"/>
        <v>0</v>
      </c>
      <c r="AS16" s="92">
        <f t="shared" si="10"/>
        <v>0</v>
      </c>
      <c r="AT16" s="46">
        <v>102.0</v>
      </c>
      <c r="AU16" s="61">
        <v>0.0</v>
      </c>
    </row>
    <row r="17" ht="15.7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5.7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5.7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5.7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7" width="13.0"/>
  </cols>
  <sheetData>
    <row r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>
      <c r="A2" s="68" t="s">
        <v>102</v>
      </c>
      <c r="B2" s="69" t="s">
        <v>178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0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>
      <c r="A5" s="93" t="s">
        <v>62</v>
      </c>
      <c r="B5" s="47"/>
      <c r="C5" s="47">
        <v>1.0</v>
      </c>
      <c r="D5" s="47"/>
      <c r="E5" s="47">
        <v>1.0</v>
      </c>
      <c r="F5" s="73">
        <f t="shared" ref="F5:F16" si="1">SUM(B5:E5)</f>
        <v>2</v>
      </c>
      <c r="G5" s="47"/>
      <c r="H5" s="47">
        <v>1.0</v>
      </c>
      <c r="I5" s="47"/>
      <c r="J5" s="47">
        <v>1.0</v>
      </c>
      <c r="K5" s="73">
        <f t="shared" ref="K5:K16" si="2">SUM(G5:J5)</f>
        <v>2</v>
      </c>
      <c r="L5" s="47"/>
      <c r="M5" s="47"/>
      <c r="N5" s="47">
        <v>1.0</v>
      </c>
      <c r="O5" s="73">
        <f t="shared" ref="O5:O16" si="3">SUM(L5:N5)</f>
        <v>1</v>
      </c>
      <c r="P5" s="47"/>
      <c r="Q5" s="47">
        <v>1.0</v>
      </c>
      <c r="R5" s="47"/>
      <c r="S5" s="47">
        <v>1.0</v>
      </c>
      <c r="T5" s="73">
        <f t="shared" ref="T5:T16" si="4">SUM(P5:S5)</f>
        <v>2</v>
      </c>
      <c r="U5" s="47"/>
      <c r="V5" s="47"/>
      <c r="W5" s="47">
        <v>1.0</v>
      </c>
      <c r="X5" s="73">
        <f t="shared" ref="X5:X16" si="5">SUM(U5:W5)</f>
        <v>1</v>
      </c>
      <c r="Y5" s="47"/>
      <c r="Z5" s="47"/>
      <c r="AA5" s="47">
        <v>1.0</v>
      </c>
      <c r="AB5" s="47"/>
      <c r="AC5" s="73">
        <f t="shared" ref="AC5:AC16" si="6">SUM(Y5:AB5)</f>
        <v>1</v>
      </c>
      <c r="AD5" s="47"/>
      <c r="AE5" s="47">
        <v>1.0</v>
      </c>
      <c r="AF5" s="47"/>
      <c r="AG5" s="47">
        <v>1.0</v>
      </c>
      <c r="AH5" s="73">
        <f t="shared" ref="AH5:AH16" si="7">SUM(AD5:AG5)</f>
        <v>2</v>
      </c>
      <c r="AI5" s="47"/>
      <c r="AJ5" s="47"/>
      <c r="AK5" s="47">
        <v>1.0</v>
      </c>
      <c r="AL5" s="47"/>
      <c r="AM5" s="73">
        <f t="shared" ref="AM5:AM16" si="8">SUM(AI5:AL5)</f>
        <v>1</v>
      </c>
      <c r="AN5" s="47">
        <v>1.0</v>
      </c>
      <c r="AO5" s="47"/>
      <c r="AP5" s="47"/>
      <c r="AQ5" s="47">
        <v>1.0</v>
      </c>
      <c r="AR5" s="73">
        <f t="shared" ref="AR5:AR16" si="9">SUM(AN5:AQ5)</f>
        <v>2</v>
      </c>
      <c r="AS5" s="46">
        <f t="shared" ref="AS5:AS16" si="10">SUM(F5+K5+O5+T5+X5+AC5+AH5+AM5+AR5)</f>
        <v>14</v>
      </c>
      <c r="AT5" s="46">
        <v>204.0</v>
      </c>
      <c r="AU5" s="61">
        <f t="shared" ref="AU5:AU16" si="11">AS5/AT5</f>
        <v>0.06862745098</v>
      </c>
    </row>
    <row r="6">
      <c r="A6" s="93" t="s">
        <v>116</v>
      </c>
      <c r="B6" s="47"/>
      <c r="C6" s="47"/>
      <c r="D6" s="47"/>
      <c r="E6" s="47"/>
      <c r="F6" s="73">
        <f t="shared" si="1"/>
        <v>0</v>
      </c>
      <c r="G6" s="47"/>
      <c r="H6" s="47"/>
      <c r="I6" s="47"/>
      <c r="J6" s="47"/>
      <c r="K6" s="73">
        <f t="shared" si="2"/>
        <v>0</v>
      </c>
      <c r="L6" s="47"/>
      <c r="M6" s="47"/>
      <c r="N6" s="47"/>
      <c r="O6" s="73">
        <f t="shared" si="3"/>
        <v>0</v>
      </c>
      <c r="P6" s="47"/>
      <c r="Q6" s="47"/>
      <c r="R6" s="47">
        <v>1.0</v>
      </c>
      <c r="S6" s="47"/>
      <c r="T6" s="73">
        <f t="shared" si="4"/>
        <v>1</v>
      </c>
      <c r="U6" s="47"/>
      <c r="V6" s="47">
        <v>1.0</v>
      </c>
      <c r="W6" s="47"/>
      <c r="X6" s="73">
        <f t="shared" si="5"/>
        <v>1</v>
      </c>
      <c r="Y6" s="47"/>
      <c r="Z6" s="47"/>
      <c r="AA6" s="47"/>
      <c r="AB6" s="47"/>
      <c r="AC6" s="73">
        <f t="shared" si="6"/>
        <v>0</v>
      </c>
      <c r="AD6" s="47"/>
      <c r="AE6" s="47"/>
      <c r="AF6" s="47"/>
      <c r="AG6" s="47"/>
      <c r="AH6" s="73">
        <f t="shared" si="7"/>
        <v>0</v>
      </c>
      <c r="AI6" s="47"/>
      <c r="AJ6" s="47">
        <v>1.0</v>
      </c>
      <c r="AK6" s="47"/>
      <c r="AL6" s="47"/>
      <c r="AM6" s="73">
        <f t="shared" si="8"/>
        <v>1</v>
      </c>
      <c r="AN6" s="47"/>
      <c r="AO6" s="47">
        <v>1.0</v>
      </c>
      <c r="AP6" s="47"/>
      <c r="AQ6" s="47"/>
      <c r="AR6" s="73">
        <f t="shared" si="9"/>
        <v>1</v>
      </c>
      <c r="AS6" s="46">
        <f t="shared" si="10"/>
        <v>4</v>
      </c>
      <c r="AT6" s="46">
        <v>102.0</v>
      </c>
      <c r="AU6" s="61">
        <f t="shared" si="11"/>
        <v>0.03921568627</v>
      </c>
    </row>
    <row r="7">
      <c r="A7" s="93" t="s">
        <v>114</v>
      </c>
      <c r="B7" s="47"/>
      <c r="C7" s="47"/>
      <c r="D7" s="47"/>
      <c r="E7" s="47"/>
      <c r="F7" s="73">
        <f t="shared" si="1"/>
        <v>0</v>
      </c>
      <c r="G7" s="47"/>
      <c r="H7" s="47">
        <v>1.0</v>
      </c>
      <c r="I7" s="47">
        <v>1.0</v>
      </c>
      <c r="J7" s="47"/>
      <c r="K7" s="73">
        <f t="shared" si="2"/>
        <v>2</v>
      </c>
      <c r="L7" s="47"/>
      <c r="M7" s="47"/>
      <c r="N7" s="47"/>
      <c r="O7" s="73">
        <f t="shared" si="3"/>
        <v>0</v>
      </c>
      <c r="P7" s="47"/>
      <c r="Q7" s="47"/>
      <c r="R7" s="47">
        <v>1.0</v>
      </c>
      <c r="S7" s="47"/>
      <c r="T7" s="73">
        <f t="shared" si="4"/>
        <v>1</v>
      </c>
      <c r="U7" s="47"/>
      <c r="V7" s="47"/>
      <c r="W7" s="47"/>
      <c r="X7" s="73">
        <f t="shared" si="5"/>
        <v>0</v>
      </c>
      <c r="Y7" s="47">
        <v>1.0</v>
      </c>
      <c r="Z7" s="47"/>
      <c r="AA7" s="47"/>
      <c r="AB7" s="47"/>
      <c r="AC7" s="73">
        <f t="shared" si="6"/>
        <v>1</v>
      </c>
      <c r="AD7" s="47"/>
      <c r="AE7" s="47"/>
      <c r="AF7" s="47"/>
      <c r="AG7" s="47"/>
      <c r="AH7" s="73">
        <f t="shared" si="7"/>
        <v>0</v>
      </c>
      <c r="AI7" s="47"/>
      <c r="AJ7" s="47">
        <v>1.0</v>
      </c>
      <c r="AK7" s="47"/>
      <c r="AL7" s="47"/>
      <c r="AM7" s="73">
        <f t="shared" si="8"/>
        <v>1</v>
      </c>
      <c r="AN7" s="47"/>
      <c r="AO7" s="47"/>
      <c r="AP7" s="47">
        <v>1.0</v>
      </c>
      <c r="AQ7" s="47"/>
      <c r="AR7" s="73">
        <f t="shared" si="9"/>
        <v>1</v>
      </c>
      <c r="AS7" s="46">
        <f t="shared" si="10"/>
        <v>6</v>
      </c>
      <c r="AT7" s="46">
        <v>102.0</v>
      </c>
      <c r="AU7" s="61">
        <f t="shared" si="11"/>
        <v>0.05882352941</v>
      </c>
    </row>
    <row r="8">
      <c r="A8" s="93" t="s">
        <v>117</v>
      </c>
      <c r="B8" s="47"/>
      <c r="C8" s="47"/>
      <c r="D8" s="47"/>
      <c r="E8" s="47">
        <v>1.0</v>
      </c>
      <c r="F8" s="73">
        <f t="shared" si="1"/>
        <v>1</v>
      </c>
      <c r="G8" s="47"/>
      <c r="H8" s="47"/>
      <c r="I8" s="47">
        <v>1.0</v>
      </c>
      <c r="J8" s="47"/>
      <c r="K8" s="73">
        <f t="shared" si="2"/>
        <v>1</v>
      </c>
      <c r="L8" s="47"/>
      <c r="M8" s="47">
        <v>1.0</v>
      </c>
      <c r="N8" s="47"/>
      <c r="O8" s="73">
        <f t="shared" si="3"/>
        <v>1</v>
      </c>
      <c r="P8" s="47"/>
      <c r="Q8" s="47"/>
      <c r="R8" s="47">
        <v>1.0</v>
      </c>
      <c r="S8" s="47"/>
      <c r="T8" s="73">
        <f t="shared" si="4"/>
        <v>1</v>
      </c>
      <c r="U8" s="47"/>
      <c r="V8" s="47">
        <v>1.0</v>
      </c>
      <c r="W8" s="47"/>
      <c r="X8" s="73">
        <f t="shared" si="5"/>
        <v>1</v>
      </c>
      <c r="Y8" s="47"/>
      <c r="Z8" s="47"/>
      <c r="AA8" s="47">
        <v>1.0</v>
      </c>
      <c r="AB8" s="47"/>
      <c r="AC8" s="73">
        <f t="shared" si="6"/>
        <v>1</v>
      </c>
      <c r="AD8" s="47"/>
      <c r="AE8" s="47"/>
      <c r="AF8" s="47">
        <v>1.0</v>
      </c>
      <c r="AG8" s="47"/>
      <c r="AH8" s="73">
        <f t="shared" si="7"/>
        <v>1</v>
      </c>
      <c r="AI8" s="47"/>
      <c r="AJ8" s="47"/>
      <c r="AK8" s="47"/>
      <c r="AL8" s="47">
        <v>1.0</v>
      </c>
      <c r="AM8" s="73">
        <f t="shared" si="8"/>
        <v>1</v>
      </c>
      <c r="AN8" s="47"/>
      <c r="AO8" s="47"/>
      <c r="AP8" s="47"/>
      <c r="AQ8" s="47">
        <v>1.0</v>
      </c>
      <c r="AR8" s="73">
        <f t="shared" si="9"/>
        <v>1</v>
      </c>
      <c r="AS8" s="46">
        <f t="shared" si="10"/>
        <v>9</v>
      </c>
      <c r="AT8" s="46">
        <v>170.0</v>
      </c>
      <c r="AU8" s="61">
        <f t="shared" si="11"/>
        <v>0.05294117647</v>
      </c>
    </row>
    <row r="9">
      <c r="A9" s="93" t="s">
        <v>118</v>
      </c>
      <c r="B9" s="47"/>
      <c r="C9" s="47"/>
      <c r="D9" s="47"/>
      <c r="E9" s="47">
        <v>1.0</v>
      </c>
      <c r="F9" s="73">
        <f t="shared" si="1"/>
        <v>1</v>
      </c>
      <c r="G9" s="47"/>
      <c r="H9" s="47"/>
      <c r="I9" s="47"/>
      <c r="J9" s="47">
        <v>1.0</v>
      </c>
      <c r="K9" s="73">
        <f t="shared" si="2"/>
        <v>1</v>
      </c>
      <c r="L9" s="47"/>
      <c r="M9" s="47"/>
      <c r="N9" s="47"/>
      <c r="O9" s="73">
        <f t="shared" si="3"/>
        <v>0</v>
      </c>
      <c r="P9" s="47"/>
      <c r="Q9" s="47"/>
      <c r="R9" s="47"/>
      <c r="S9" s="47">
        <v>1.0</v>
      </c>
      <c r="T9" s="73">
        <f t="shared" si="4"/>
        <v>1</v>
      </c>
      <c r="U9" s="47"/>
      <c r="V9" s="47"/>
      <c r="W9" s="47"/>
      <c r="X9" s="73">
        <f t="shared" si="5"/>
        <v>0</v>
      </c>
      <c r="Y9" s="47"/>
      <c r="Z9" s="47"/>
      <c r="AA9" s="47"/>
      <c r="AB9" s="47"/>
      <c r="AC9" s="73">
        <f t="shared" si="6"/>
        <v>0</v>
      </c>
      <c r="AD9" s="47"/>
      <c r="AE9" s="47">
        <v>1.0</v>
      </c>
      <c r="AF9" s="47"/>
      <c r="AG9" s="47"/>
      <c r="AH9" s="73">
        <f t="shared" si="7"/>
        <v>1</v>
      </c>
      <c r="AI9" s="47"/>
      <c r="AJ9" s="47"/>
      <c r="AK9" s="47">
        <v>1.0</v>
      </c>
      <c r="AL9" s="47"/>
      <c r="AM9" s="73">
        <f t="shared" si="8"/>
        <v>1</v>
      </c>
      <c r="AN9" s="47"/>
      <c r="AO9" s="47">
        <v>1.0</v>
      </c>
      <c r="AP9" s="47"/>
      <c r="AQ9" s="47"/>
      <c r="AR9" s="73">
        <f t="shared" si="9"/>
        <v>1</v>
      </c>
      <c r="AS9" s="46">
        <f t="shared" si="10"/>
        <v>6</v>
      </c>
      <c r="AT9" s="46">
        <v>102.0</v>
      </c>
      <c r="AU9" s="61">
        <f t="shared" si="11"/>
        <v>0.05882352941</v>
      </c>
    </row>
    <row r="10">
      <c r="A10" s="93" t="s">
        <v>78</v>
      </c>
      <c r="B10" s="78"/>
      <c r="C10" s="78"/>
      <c r="D10" s="78"/>
      <c r="E10" s="78"/>
      <c r="F10" s="73">
        <f t="shared" si="1"/>
        <v>0</v>
      </c>
      <c r="G10" s="78"/>
      <c r="H10" s="78"/>
      <c r="I10" s="78"/>
      <c r="J10" s="78"/>
      <c r="K10" s="73">
        <f t="shared" si="2"/>
        <v>0</v>
      </c>
      <c r="L10" s="78"/>
      <c r="M10" s="78"/>
      <c r="N10" s="78"/>
      <c r="O10" s="73">
        <f t="shared" si="3"/>
        <v>0</v>
      </c>
      <c r="P10" s="78"/>
      <c r="Q10" s="78">
        <v>1.0</v>
      </c>
      <c r="R10" s="78"/>
      <c r="S10" s="78"/>
      <c r="T10" s="73">
        <f t="shared" si="4"/>
        <v>1</v>
      </c>
      <c r="U10" s="78"/>
      <c r="V10" s="78"/>
      <c r="W10" s="78"/>
      <c r="X10" s="73">
        <f t="shared" si="5"/>
        <v>0</v>
      </c>
      <c r="Y10" s="78"/>
      <c r="Z10" s="78"/>
      <c r="AA10" s="78"/>
      <c r="AB10" s="78"/>
      <c r="AC10" s="73">
        <f t="shared" si="6"/>
        <v>0</v>
      </c>
      <c r="AD10" s="78"/>
      <c r="AE10" s="78"/>
      <c r="AF10" s="78"/>
      <c r="AG10" s="78"/>
      <c r="AH10" s="73">
        <f t="shared" si="7"/>
        <v>0</v>
      </c>
      <c r="AI10" s="78"/>
      <c r="AJ10" s="78">
        <v>1.0</v>
      </c>
      <c r="AK10" s="78"/>
      <c r="AL10" s="78"/>
      <c r="AM10" s="73">
        <f t="shared" si="8"/>
        <v>1</v>
      </c>
      <c r="AN10" s="78"/>
      <c r="AO10" s="78"/>
      <c r="AP10" s="78">
        <v>1.0</v>
      </c>
      <c r="AQ10" s="78"/>
      <c r="AR10" s="73">
        <f t="shared" si="9"/>
        <v>1</v>
      </c>
      <c r="AS10" s="46">
        <f t="shared" si="10"/>
        <v>3</v>
      </c>
      <c r="AT10" s="46">
        <v>34.0</v>
      </c>
      <c r="AU10" s="61">
        <f t="shared" si="11"/>
        <v>0.08823529412</v>
      </c>
    </row>
    <row r="11">
      <c r="A11" s="93" t="s">
        <v>119</v>
      </c>
      <c r="B11" s="78"/>
      <c r="C11" s="78"/>
      <c r="D11" s="78"/>
      <c r="E11" s="78"/>
      <c r="F11" s="73">
        <f t="shared" si="1"/>
        <v>0</v>
      </c>
      <c r="G11" s="78"/>
      <c r="H11" s="78"/>
      <c r="I11" s="78"/>
      <c r="J11" s="78"/>
      <c r="K11" s="73">
        <f t="shared" si="2"/>
        <v>0</v>
      </c>
      <c r="L11" s="78"/>
      <c r="M11" s="78"/>
      <c r="N11" s="78"/>
      <c r="O11" s="73">
        <f t="shared" si="3"/>
        <v>0</v>
      </c>
      <c r="P11" s="78"/>
      <c r="Q11" s="78"/>
      <c r="R11" s="78"/>
      <c r="S11" s="78"/>
      <c r="T11" s="73">
        <f t="shared" si="4"/>
        <v>0</v>
      </c>
      <c r="U11" s="78"/>
      <c r="V11" s="78">
        <v>1.0</v>
      </c>
      <c r="W11" s="78"/>
      <c r="X11" s="73">
        <f t="shared" si="5"/>
        <v>1</v>
      </c>
      <c r="Y11" s="78"/>
      <c r="Z11" s="78"/>
      <c r="AA11" s="78"/>
      <c r="AB11" s="78"/>
      <c r="AC11" s="73">
        <f t="shared" si="6"/>
        <v>0</v>
      </c>
      <c r="AD11" s="78"/>
      <c r="AE11" s="78"/>
      <c r="AF11" s="78"/>
      <c r="AG11" s="78"/>
      <c r="AH11" s="73">
        <f t="shared" si="7"/>
        <v>0</v>
      </c>
      <c r="AI11" s="78"/>
      <c r="AJ11" s="78"/>
      <c r="AK11" s="78">
        <v>1.0</v>
      </c>
      <c r="AL11" s="78"/>
      <c r="AM11" s="73">
        <f t="shared" si="8"/>
        <v>1</v>
      </c>
      <c r="AN11" s="78"/>
      <c r="AO11" s="78"/>
      <c r="AP11" s="78"/>
      <c r="AQ11" s="78">
        <v>1.0</v>
      </c>
      <c r="AR11" s="73">
        <f t="shared" si="9"/>
        <v>1</v>
      </c>
      <c r="AS11" s="46">
        <f t="shared" si="10"/>
        <v>3</v>
      </c>
      <c r="AT11" s="46">
        <v>34.0</v>
      </c>
      <c r="AU11" s="61">
        <f t="shared" si="11"/>
        <v>0.08823529412</v>
      </c>
    </row>
    <row r="12">
      <c r="A12" s="93" t="s">
        <v>120</v>
      </c>
      <c r="B12" s="78"/>
      <c r="C12" s="78"/>
      <c r="D12" s="78"/>
      <c r="E12" s="78"/>
      <c r="F12" s="73">
        <f t="shared" si="1"/>
        <v>0</v>
      </c>
      <c r="G12" s="78"/>
      <c r="H12" s="78"/>
      <c r="I12" s="78"/>
      <c r="J12" s="78"/>
      <c r="K12" s="73">
        <f t="shared" si="2"/>
        <v>0</v>
      </c>
      <c r="L12" s="78"/>
      <c r="M12" s="78"/>
      <c r="N12" s="78"/>
      <c r="O12" s="73">
        <f t="shared" si="3"/>
        <v>0</v>
      </c>
      <c r="P12" s="78"/>
      <c r="Q12" s="78"/>
      <c r="R12" s="78">
        <v>1.0</v>
      </c>
      <c r="S12" s="78"/>
      <c r="T12" s="73">
        <f t="shared" si="4"/>
        <v>1</v>
      </c>
      <c r="U12" s="78"/>
      <c r="V12" s="78"/>
      <c r="W12" s="78"/>
      <c r="X12" s="73">
        <f t="shared" si="5"/>
        <v>0</v>
      </c>
      <c r="Y12" s="78"/>
      <c r="Z12" s="78"/>
      <c r="AA12" s="78"/>
      <c r="AB12" s="78"/>
      <c r="AC12" s="73">
        <f t="shared" si="6"/>
        <v>0</v>
      </c>
      <c r="AD12" s="78"/>
      <c r="AE12" s="78"/>
      <c r="AF12" s="78"/>
      <c r="AG12" s="78"/>
      <c r="AH12" s="73">
        <f t="shared" si="7"/>
        <v>0</v>
      </c>
      <c r="AI12" s="78"/>
      <c r="AJ12" s="78"/>
      <c r="AK12" s="78"/>
      <c r="AL12" s="78"/>
      <c r="AM12" s="73">
        <f t="shared" si="8"/>
        <v>0</v>
      </c>
      <c r="AN12" s="78"/>
      <c r="AO12" s="78">
        <v>1.0</v>
      </c>
      <c r="AP12" s="78"/>
      <c r="AQ12" s="78"/>
      <c r="AR12" s="73">
        <f t="shared" si="9"/>
        <v>1</v>
      </c>
      <c r="AS12" s="46">
        <f t="shared" si="10"/>
        <v>2</v>
      </c>
      <c r="AT12" s="46">
        <v>68.0</v>
      </c>
      <c r="AU12" s="61">
        <f t="shared" si="11"/>
        <v>0.02941176471</v>
      </c>
    </row>
    <row r="13">
      <c r="A13" s="93" t="s">
        <v>70</v>
      </c>
      <c r="B13" s="78"/>
      <c r="C13" s="78"/>
      <c r="D13" s="78"/>
      <c r="E13" s="78"/>
      <c r="F13" s="73">
        <f t="shared" si="1"/>
        <v>0</v>
      </c>
      <c r="G13" s="78"/>
      <c r="H13" s="78"/>
      <c r="I13" s="78"/>
      <c r="J13" s="78"/>
      <c r="K13" s="73">
        <f t="shared" si="2"/>
        <v>0</v>
      </c>
      <c r="L13" s="78"/>
      <c r="M13" s="78"/>
      <c r="N13" s="78"/>
      <c r="O13" s="73">
        <f t="shared" si="3"/>
        <v>0</v>
      </c>
      <c r="P13" s="78"/>
      <c r="Q13" s="78"/>
      <c r="R13" s="78"/>
      <c r="S13" s="78"/>
      <c r="T13" s="73">
        <f t="shared" si="4"/>
        <v>0</v>
      </c>
      <c r="U13" s="78"/>
      <c r="V13" s="78"/>
      <c r="W13" s="78"/>
      <c r="X13" s="73">
        <f t="shared" si="5"/>
        <v>0</v>
      </c>
      <c r="Y13" s="78"/>
      <c r="Z13" s="78"/>
      <c r="AA13" s="78"/>
      <c r="AB13" s="78"/>
      <c r="AC13" s="73">
        <f t="shared" si="6"/>
        <v>0</v>
      </c>
      <c r="AD13" s="78"/>
      <c r="AE13" s="78"/>
      <c r="AF13" s="78"/>
      <c r="AG13" s="78"/>
      <c r="AH13" s="73">
        <f t="shared" si="7"/>
        <v>0</v>
      </c>
      <c r="AI13" s="78"/>
      <c r="AJ13" s="78"/>
      <c r="AK13" s="78"/>
      <c r="AL13" s="78"/>
      <c r="AM13" s="73">
        <f t="shared" si="8"/>
        <v>0</v>
      </c>
      <c r="AN13" s="78"/>
      <c r="AO13" s="78"/>
      <c r="AP13" s="78"/>
      <c r="AQ13" s="78"/>
      <c r="AR13" s="73">
        <f t="shared" si="9"/>
        <v>0</v>
      </c>
      <c r="AS13" s="46">
        <f t="shared" si="10"/>
        <v>0</v>
      </c>
      <c r="AT13" s="46">
        <v>34.0</v>
      </c>
      <c r="AU13" s="61">
        <f t="shared" si="11"/>
        <v>0</v>
      </c>
    </row>
    <row r="14">
      <c r="A14" s="93" t="s">
        <v>69</v>
      </c>
      <c r="B14" s="78"/>
      <c r="C14" s="78"/>
      <c r="D14" s="78"/>
      <c r="E14" s="78"/>
      <c r="F14" s="73">
        <f t="shared" si="1"/>
        <v>0</v>
      </c>
      <c r="G14" s="78"/>
      <c r="H14" s="78"/>
      <c r="I14" s="78"/>
      <c r="J14" s="78"/>
      <c r="K14" s="73">
        <f t="shared" si="2"/>
        <v>0</v>
      </c>
      <c r="L14" s="78"/>
      <c r="M14" s="78"/>
      <c r="N14" s="78"/>
      <c r="O14" s="73">
        <f t="shared" si="3"/>
        <v>0</v>
      </c>
      <c r="P14" s="78"/>
      <c r="Q14" s="78"/>
      <c r="R14" s="78"/>
      <c r="S14" s="78"/>
      <c r="T14" s="73">
        <f t="shared" si="4"/>
        <v>0</v>
      </c>
      <c r="U14" s="78"/>
      <c r="V14" s="78"/>
      <c r="W14" s="78"/>
      <c r="X14" s="73">
        <f t="shared" si="5"/>
        <v>0</v>
      </c>
      <c r="Y14" s="78"/>
      <c r="Z14" s="78"/>
      <c r="AA14" s="78"/>
      <c r="AB14" s="78"/>
      <c r="AC14" s="73">
        <f t="shared" si="6"/>
        <v>0</v>
      </c>
      <c r="AD14" s="78"/>
      <c r="AE14" s="78"/>
      <c r="AF14" s="78"/>
      <c r="AG14" s="78"/>
      <c r="AH14" s="73">
        <f t="shared" si="7"/>
        <v>0</v>
      </c>
      <c r="AI14" s="78"/>
      <c r="AJ14" s="78"/>
      <c r="AK14" s="78"/>
      <c r="AL14" s="78"/>
      <c r="AM14" s="73">
        <f t="shared" si="8"/>
        <v>0</v>
      </c>
      <c r="AN14" s="78"/>
      <c r="AO14" s="78"/>
      <c r="AP14" s="78"/>
      <c r="AQ14" s="78"/>
      <c r="AR14" s="73">
        <f t="shared" si="9"/>
        <v>0</v>
      </c>
      <c r="AS14" s="46">
        <f t="shared" si="10"/>
        <v>0</v>
      </c>
      <c r="AT14" s="46">
        <v>34.0</v>
      </c>
      <c r="AU14" s="61">
        <f t="shared" si="11"/>
        <v>0</v>
      </c>
    </row>
    <row r="15">
      <c r="A15" s="93" t="s">
        <v>71</v>
      </c>
      <c r="B15" s="78"/>
      <c r="C15" s="78"/>
      <c r="D15" s="78"/>
      <c r="E15" s="78"/>
      <c r="F15" s="73">
        <f t="shared" si="1"/>
        <v>0</v>
      </c>
      <c r="G15" s="78"/>
      <c r="H15" s="78"/>
      <c r="I15" s="78"/>
      <c r="J15" s="78"/>
      <c r="K15" s="73">
        <f t="shared" si="2"/>
        <v>0</v>
      </c>
      <c r="L15" s="78"/>
      <c r="M15" s="78"/>
      <c r="N15" s="78"/>
      <c r="O15" s="73">
        <f t="shared" si="3"/>
        <v>0</v>
      </c>
      <c r="P15" s="78"/>
      <c r="Q15" s="78"/>
      <c r="R15" s="78"/>
      <c r="S15" s="78"/>
      <c r="T15" s="73">
        <f t="shared" si="4"/>
        <v>0</v>
      </c>
      <c r="U15" s="78"/>
      <c r="V15" s="78"/>
      <c r="W15" s="78"/>
      <c r="X15" s="73">
        <f t="shared" si="5"/>
        <v>0</v>
      </c>
      <c r="Y15" s="78"/>
      <c r="Z15" s="78"/>
      <c r="AA15" s="78"/>
      <c r="AB15" s="78"/>
      <c r="AC15" s="73">
        <f t="shared" si="6"/>
        <v>0</v>
      </c>
      <c r="AD15" s="78"/>
      <c r="AE15" s="78"/>
      <c r="AF15" s="78"/>
      <c r="AG15" s="78"/>
      <c r="AH15" s="73">
        <f t="shared" si="7"/>
        <v>0</v>
      </c>
      <c r="AI15" s="78"/>
      <c r="AJ15" s="78"/>
      <c r="AK15" s="78"/>
      <c r="AL15" s="78"/>
      <c r="AM15" s="73">
        <f t="shared" si="8"/>
        <v>0</v>
      </c>
      <c r="AN15" s="78"/>
      <c r="AO15" s="78"/>
      <c r="AP15" s="78"/>
      <c r="AQ15" s="78"/>
      <c r="AR15" s="73">
        <f t="shared" si="9"/>
        <v>0</v>
      </c>
      <c r="AS15" s="46">
        <f t="shared" si="10"/>
        <v>0</v>
      </c>
      <c r="AT15" s="46">
        <v>68.0</v>
      </c>
      <c r="AU15" s="61">
        <f t="shared" si="11"/>
        <v>0</v>
      </c>
    </row>
    <row r="16">
      <c r="A16" s="93" t="s">
        <v>72</v>
      </c>
      <c r="B16" s="78"/>
      <c r="C16" s="78"/>
      <c r="D16" s="78"/>
      <c r="E16" s="78"/>
      <c r="F16" s="73">
        <f t="shared" si="1"/>
        <v>0</v>
      </c>
      <c r="G16" s="78"/>
      <c r="H16" s="78"/>
      <c r="I16" s="78"/>
      <c r="J16" s="78"/>
      <c r="K16" s="73">
        <f t="shared" si="2"/>
        <v>0</v>
      </c>
      <c r="L16" s="78"/>
      <c r="M16" s="78"/>
      <c r="N16" s="78"/>
      <c r="O16" s="73">
        <f t="shared" si="3"/>
        <v>0</v>
      </c>
      <c r="P16" s="78"/>
      <c r="Q16" s="78"/>
      <c r="R16" s="78"/>
      <c r="S16" s="78"/>
      <c r="T16" s="73">
        <f t="shared" si="4"/>
        <v>0</v>
      </c>
      <c r="U16" s="78"/>
      <c r="V16" s="78"/>
      <c r="W16" s="78"/>
      <c r="X16" s="73">
        <f t="shared" si="5"/>
        <v>0</v>
      </c>
      <c r="Y16" s="78"/>
      <c r="Z16" s="78"/>
      <c r="AA16" s="78"/>
      <c r="AB16" s="78"/>
      <c r="AC16" s="73">
        <f t="shared" si="6"/>
        <v>0</v>
      </c>
      <c r="AD16" s="78"/>
      <c r="AE16" s="78"/>
      <c r="AF16" s="78"/>
      <c r="AG16" s="78"/>
      <c r="AH16" s="73">
        <f t="shared" si="7"/>
        <v>0</v>
      </c>
      <c r="AI16" s="78"/>
      <c r="AJ16" s="78"/>
      <c r="AK16" s="78"/>
      <c r="AL16" s="78"/>
      <c r="AM16" s="73">
        <f t="shared" si="8"/>
        <v>0</v>
      </c>
      <c r="AN16" s="78"/>
      <c r="AO16" s="78"/>
      <c r="AP16" s="78"/>
      <c r="AQ16" s="78"/>
      <c r="AR16" s="73">
        <f t="shared" si="9"/>
        <v>0</v>
      </c>
      <c r="AS16" s="46">
        <f t="shared" si="10"/>
        <v>0</v>
      </c>
      <c r="AT16" s="46">
        <v>102.0</v>
      </c>
      <c r="AU16" s="61">
        <f t="shared" si="11"/>
        <v>0</v>
      </c>
    </row>
    <row r="17" ht="15.7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5.7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5.7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5.7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2.29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7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179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9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36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 ht="14.25" customHeight="1">
      <c r="A5" s="48" t="s">
        <v>62</v>
      </c>
      <c r="B5" s="47"/>
      <c r="C5" s="47"/>
      <c r="D5" s="47">
        <v>1.0</v>
      </c>
      <c r="E5" s="47"/>
      <c r="F5" s="73">
        <f t="shared" ref="F5:F19" si="1">SUM(B5:E5)</f>
        <v>1</v>
      </c>
      <c r="G5" s="47"/>
      <c r="H5" s="47"/>
      <c r="I5" s="47">
        <v>1.0</v>
      </c>
      <c r="J5" s="47"/>
      <c r="K5" s="73">
        <f t="shared" ref="K5:K19" si="2">SUM(G5:J5)</f>
        <v>1</v>
      </c>
      <c r="L5" s="47"/>
      <c r="M5" s="47"/>
      <c r="N5" s="47">
        <v>1.0</v>
      </c>
      <c r="O5" s="73">
        <f t="shared" ref="O5:O19" si="3">SUM(L5:N5)</f>
        <v>1</v>
      </c>
      <c r="P5" s="47"/>
      <c r="Q5" s="47"/>
      <c r="R5" s="47">
        <v>1.0</v>
      </c>
      <c r="S5" s="47"/>
      <c r="T5" s="73">
        <f t="shared" ref="T5:T19" si="4">SUM(P5:S5)</f>
        <v>1</v>
      </c>
      <c r="U5" s="47"/>
      <c r="V5" s="47"/>
      <c r="W5" s="47">
        <v>1.0</v>
      </c>
      <c r="X5" s="79">
        <f t="shared" ref="X5:X19" si="5">SUM(U5:W5)</f>
        <v>1</v>
      </c>
      <c r="Y5" s="47"/>
      <c r="Z5" s="47"/>
      <c r="AA5" s="47">
        <v>1.0</v>
      </c>
      <c r="AB5" s="47"/>
      <c r="AC5" s="73">
        <f t="shared" ref="AC5:AC19" si="6">SUM(Y5:AB5)</f>
        <v>1</v>
      </c>
      <c r="AD5" s="47"/>
      <c r="AE5" s="47"/>
      <c r="AF5" s="47">
        <v>1.0</v>
      </c>
      <c r="AG5" s="47"/>
      <c r="AH5" s="73">
        <f t="shared" ref="AH5:AH19" si="7">SUM(AD5:AG5)</f>
        <v>1</v>
      </c>
      <c r="AI5" s="47"/>
      <c r="AJ5" s="47"/>
      <c r="AK5" s="47">
        <v>1.0</v>
      </c>
      <c r="AL5" s="47"/>
      <c r="AM5" s="73">
        <f t="shared" ref="AM5:AM19" si="8">SUM(AI5:AL5)</f>
        <v>1</v>
      </c>
      <c r="AN5" s="47">
        <v>1.0</v>
      </c>
      <c r="AO5" s="47"/>
      <c r="AP5" s="47"/>
      <c r="AQ5" s="47">
        <v>1.0</v>
      </c>
      <c r="AR5" s="73">
        <f t="shared" ref="AR5:AR19" si="9">SUM(AN5:AQ5)</f>
        <v>2</v>
      </c>
      <c r="AS5" s="92">
        <f t="shared" ref="AS5:AS19" si="10">SUM(F5+K5+O5+T5+X5+AC5+AH5+AM5+AR5)</f>
        <v>10</v>
      </c>
      <c r="AT5" s="92">
        <v>136.0</v>
      </c>
      <c r="AU5" s="94">
        <v>0.0735294117647059</v>
      </c>
    </row>
    <row r="6" ht="14.25" customHeight="1">
      <c r="A6" s="48" t="s">
        <v>116</v>
      </c>
      <c r="B6" s="47"/>
      <c r="C6" s="47"/>
      <c r="D6" s="47"/>
      <c r="E6" s="47"/>
      <c r="F6" s="73">
        <f t="shared" si="1"/>
        <v>0</v>
      </c>
      <c r="G6" s="47"/>
      <c r="H6" s="47"/>
      <c r="I6" s="47"/>
      <c r="J6" s="47"/>
      <c r="K6" s="73">
        <f t="shared" si="2"/>
        <v>0</v>
      </c>
      <c r="L6" s="47"/>
      <c r="M6" s="47"/>
      <c r="N6" s="47"/>
      <c r="O6" s="73">
        <f t="shared" si="3"/>
        <v>0</v>
      </c>
      <c r="P6" s="47"/>
      <c r="Q6" s="47">
        <v>1.0</v>
      </c>
      <c r="R6" s="47"/>
      <c r="S6" s="47"/>
      <c r="T6" s="73">
        <f t="shared" si="4"/>
        <v>1</v>
      </c>
      <c r="U6" s="47"/>
      <c r="V6" s="47"/>
      <c r="W6" s="47"/>
      <c r="X6" s="79">
        <f t="shared" si="5"/>
        <v>0</v>
      </c>
      <c r="Y6" s="47"/>
      <c r="Z6" s="47"/>
      <c r="AA6" s="47"/>
      <c r="AB6" s="47"/>
      <c r="AC6" s="73">
        <f t="shared" si="6"/>
        <v>0</v>
      </c>
      <c r="AD6" s="47"/>
      <c r="AE6" s="47"/>
      <c r="AF6" s="47"/>
      <c r="AG6" s="47"/>
      <c r="AH6" s="73">
        <f t="shared" si="7"/>
        <v>0</v>
      </c>
      <c r="AI6" s="47"/>
      <c r="AJ6" s="47">
        <v>1.0</v>
      </c>
      <c r="AK6" s="47"/>
      <c r="AL6" s="47"/>
      <c r="AM6" s="73">
        <f t="shared" si="8"/>
        <v>1</v>
      </c>
      <c r="AN6" s="47"/>
      <c r="AO6" s="47"/>
      <c r="AP6" s="47">
        <v>1.0</v>
      </c>
      <c r="AQ6" s="47"/>
      <c r="AR6" s="73">
        <f t="shared" si="9"/>
        <v>1</v>
      </c>
      <c r="AS6" s="92">
        <f t="shared" si="10"/>
        <v>3</v>
      </c>
      <c r="AT6" s="92">
        <v>68.0</v>
      </c>
      <c r="AU6" s="94">
        <v>0.0441176470588235</v>
      </c>
    </row>
    <row r="7" ht="14.25" customHeight="1">
      <c r="A7" s="48" t="s">
        <v>114</v>
      </c>
      <c r="B7" s="47"/>
      <c r="C7" s="47"/>
      <c r="D7" s="47"/>
      <c r="E7" s="47">
        <v>1.0</v>
      </c>
      <c r="F7" s="73">
        <f t="shared" si="1"/>
        <v>1</v>
      </c>
      <c r="G7" s="47"/>
      <c r="H7" s="47"/>
      <c r="I7" s="47">
        <v>1.0</v>
      </c>
      <c r="J7" s="47"/>
      <c r="K7" s="73">
        <f t="shared" si="2"/>
        <v>1</v>
      </c>
      <c r="L7" s="47"/>
      <c r="M7" s="47"/>
      <c r="N7" s="47"/>
      <c r="O7" s="73">
        <f t="shared" si="3"/>
        <v>0</v>
      </c>
      <c r="P7" s="47"/>
      <c r="Q7" s="47"/>
      <c r="R7" s="47">
        <v>1.0</v>
      </c>
      <c r="S7" s="47"/>
      <c r="T7" s="73">
        <f t="shared" si="4"/>
        <v>1</v>
      </c>
      <c r="U7" s="47"/>
      <c r="V7" s="47"/>
      <c r="W7" s="47"/>
      <c r="X7" s="79">
        <f t="shared" si="5"/>
        <v>0</v>
      </c>
      <c r="Y7" s="47"/>
      <c r="Z7" s="47"/>
      <c r="AA7" s="47"/>
      <c r="AB7" s="47"/>
      <c r="AC7" s="73">
        <f t="shared" si="6"/>
        <v>0</v>
      </c>
      <c r="AD7" s="47"/>
      <c r="AE7" s="47"/>
      <c r="AF7" s="47">
        <v>1.0</v>
      </c>
      <c r="AG7" s="47"/>
      <c r="AH7" s="73">
        <f t="shared" si="7"/>
        <v>1</v>
      </c>
      <c r="AI7" s="47"/>
      <c r="AJ7" s="47">
        <v>1.0</v>
      </c>
      <c r="AK7" s="47">
        <v>1.0</v>
      </c>
      <c r="AL7" s="47"/>
      <c r="AM7" s="73">
        <f t="shared" si="8"/>
        <v>2</v>
      </c>
      <c r="AN7" s="47"/>
      <c r="AO7" s="47"/>
      <c r="AP7" s="47">
        <v>1.0</v>
      </c>
      <c r="AQ7" s="47"/>
      <c r="AR7" s="73">
        <f t="shared" si="9"/>
        <v>1</v>
      </c>
      <c r="AS7" s="92">
        <f t="shared" si="10"/>
        <v>7</v>
      </c>
      <c r="AT7" s="92">
        <v>102.0</v>
      </c>
      <c r="AU7" s="94">
        <v>0.0588235294117647</v>
      </c>
    </row>
    <row r="8" ht="14.25" customHeight="1">
      <c r="A8" s="48" t="s">
        <v>122</v>
      </c>
      <c r="B8" s="47"/>
      <c r="C8" s="47"/>
      <c r="D8" s="47">
        <v>1.0</v>
      </c>
      <c r="E8" s="47"/>
      <c r="F8" s="73">
        <f t="shared" si="1"/>
        <v>1</v>
      </c>
      <c r="G8" s="47"/>
      <c r="H8" s="47"/>
      <c r="I8" s="47">
        <v>1.0</v>
      </c>
      <c r="J8" s="47"/>
      <c r="K8" s="73">
        <f t="shared" si="2"/>
        <v>1</v>
      </c>
      <c r="L8" s="47"/>
      <c r="M8" s="47"/>
      <c r="N8" s="47">
        <v>1.0</v>
      </c>
      <c r="O8" s="73">
        <f t="shared" si="3"/>
        <v>1</v>
      </c>
      <c r="P8" s="47"/>
      <c r="Q8" s="47"/>
      <c r="R8" s="47"/>
      <c r="S8" s="47"/>
      <c r="T8" s="73">
        <f t="shared" si="4"/>
        <v>0</v>
      </c>
      <c r="U8" s="47">
        <v>1.0</v>
      </c>
      <c r="V8" s="47"/>
      <c r="W8" s="47">
        <v>1.0</v>
      </c>
      <c r="X8" s="79">
        <f t="shared" si="5"/>
        <v>2</v>
      </c>
      <c r="Y8" s="47"/>
      <c r="Z8" s="47"/>
      <c r="AA8" s="47"/>
      <c r="AB8" s="47"/>
      <c r="AC8" s="73">
        <f t="shared" si="6"/>
        <v>0</v>
      </c>
      <c r="AD8" s="47"/>
      <c r="AE8" s="47"/>
      <c r="AF8" s="47">
        <v>1.0</v>
      </c>
      <c r="AG8" s="47"/>
      <c r="AH8" s="73">
        <f t="shared" si="7"/>
        <v>1</v>
      </c>
      <c r="AI8" s="47"/>
      <c r="AJ8" s="47"/>
      <c r="AK8" s="47"/>
      <c r="AL8" s="47">
        <v>1.0</v>
      </c>
      <c r="AM8" s="73">
        <f t="shared" si="8"/>
        <v>1</v>
      </c>
      <c r="AN8" s="47"/>
      <c r="AO8" s="47">
        <v>1.0</v>
      </c>
      <c r="AP8" s="47"/>
      <c r="AQ8" s="47">
        <v>1.0</v>
      </c>
      <c r="AR8" s="73">
        <f t="shared" si="9"/>
        <v>2</v>
      </c>
      <c r="AS8" s="92">
        <f t="shared" si="10"/>
        <v>9</v>
      </c>
      <c r="AT8" s="92">
        <v>136.0</v>
      </c>
      <c r="AU8" s="94">
        <v>0.0661764705882353</v>
      </c>
    </row>
    <row r="9" ht="14.25" customHeight="1">
      <c r="A9" s="48" t="s">
        <v>123</v>
      </c>
      <c r="B9" s="47"/>
      <c r="C9" s="47"/>
      <c r="D9" s="47"/>
      <c r="E9" s="47"/>
      <c r="F9" s="73">
        <f t="shared" si="1"/>
        <v>0</v>
      </c>
      <c r="G9" s="47"/>
      <c r="H9" s="47"/>
      <c r="I9" s="47"/>
      <c r="J9" s="47"/>
      <c r="K9" s="73">
        <f t="shared" si="2"/>
        <v>0</v>
      </c>
      <c r="L9" s="47"/>
      <c r="M9" s="47"/>
      <c r="N9" s="47"/>
      <c r="O9" s="73">
        <f t="shared" si="3"/>
        <v>0</v>
      </c>
      <c r="P9" s="47"/>
      <c r="Q9" s="47">
        <v>1.0</v>
      </c>
      <c r="R9" s="47"/>
      <c r="S9" s="47"/>
      <c r="T9" s="73">
        <f t="shared" si="4"/>
        <v>1</v>
      </c>
      <c r="U9" s="47"/>
      <c r="V9" s="47">
        <v>1.0</v>
      </c>
      <c r="W9" s="47"/>
      <c r="X9" s="79">
        <f t="shared" si="5"/>
        <v>1</v>
      </c>
      <c r="Y9" s="47"/>
      <c r="Z9" s="47"/>
      <c r="AA9" s="47"/>
      <c r="AB9" s="47"/>
      <c r="AC9" s="73">
        <f t="shared" si="6"/>
        <v>0</v>
      </c>
      <c r="AD9" s="47"/>
      <c r="AE9" s="47"/>
      <c r="AF9" s="47"/>
      <c r="AG9" s="47"/>
      <c r="AH9" s="73">
        <f t="shared" si="7"/>
        <v>0</v>
      </c>
      <c r="AI9" s="47"/>
      <c r="AJ9" s="47">
        <v>1.0</v>
      </c>
      <c r="AK9" s="47"/>
      <c r="AL9" s="47"/>
      <c r="AM9" s="73">
        <f t="shared" si="8"/>
        <v>1</v>
      </c>
      <c r="AN9" s="47"/>
      <c r="AO9" s="47"/>
      <c r="AP9" s="47">
        <v>1.0</v>
      </c>
      <c r="AQ9" s="47"/>
      <c r="AR9" s="73">
        <f t="shared" si="9"/>
        <v>1</v>
      </c>
      <c r="AS9" s="92">
        <f t="shared" si="10"/>
        <v>4</v>
      </c>
      <c r="AT9" s="92">
        <v>68.0</v>
      </c>
      <c r="AU9" s="94">
        <v>0.0588235294117647</v>
      </c>
    </row>
    <row r="10" ht="14.25" customHeight="1">
      <c r="A10" s="48" t="s">
        <v>124</v>
      </c>
      <c r="B10" s="78"/>
      <c r="C10" s="78"/>
      <c r="D10" s="78"/>
      <c r="E10" s="78"/>
      <c r="F10" s="73">
        <f t="shared" si="1"/>
        <v>0</v>
      </c>
      <c r="G10" s="78"/>
      <c r="H10" s="78"/>
      <c r="I10" s="78"/>
      <c r="J10" s="78"/>
      <c r="K10" s="73">
        <f t="shared" si="2"/>
        <v>0</v>
      </c>
      <c r="L10" s="78"/>
      <c r="M10" s="78"/>
      <c r="N10" s="78"/>
      <c r="O10" s="73">
        <f t="shared" si="3"/>
        <v>0</v>
      </c>
      <c r="P10" s="78"/>
      <c r="Q10" s="78"/>
      <c r="R10" s="78"/>
      <c r="S10" s="78"/>
      <c r="T10" s="73">
        <f t="shared" si="4"/>
        <v>0</v>
      </c>
      <c r="U10" s="78">
        <v>1.0</v>
      </c>
      <c r="V10" s="78"/>
      <c r="W10" s="78"/>
      <c r="X10" s="79">
        <f t="shared" si="5"/>
        <v>1</v>
      </c>
      <c r="Y10" s="78"/>
      <c r="Z10" s="78"/>
      <c r="AA10" s="78"/>
      <c r="AB10" s="78"/>
      <c r="AC10" s="73">
        <f t="shared" si="6"/>
        <v>0</v>
      </c>
      <c r="AD10" s="78"/>
      <c r="AE10" s="78"/>
      <c r="AF10" s="78"/>
      <c r="AG10" s="78"/>
      <c r="AH10" s="73">
        <f t="shared" si="7"/>
        <v>0</v>
      </c>
      <c r="AI10" s="78"/>
      <c r="AJ10" s="78"/>
      <c r="AK10" s="78"/>
      <c r="AL10" s="78"/>
      <c r="AM10" s="73">
        <f t="shared" si="8"/>
        <v>0</v>
      </c>
      <c r="AN10" s="78">
        <v>1.0</v>
      </c>
      <c r="AO10" s="78"/>
      <c r="AP10" s="78"/>
      <c r="AQ10" s="78"/>
      <c r="AR10" s="73">
        <f t="shared" si="9"/>
        <v>1</v>
      </c>
      <c r="AS10" s="92">
        <f t="shared" si="10"/>
        <v>2</v>
      </c>
      <c r="AT10" s="92">
        <v>34.0</v>
      </c>
      <c r="AU10" s="94">
        <v>0.0588235294117647</v>
      </c>
    </row>
    <row r="11" ht="14.25" customHeight="1">
      <c r="A11" s="48" t="s">
        <v>75</v>
      </c>
      <c r="B11" s="78"/>
      <c r="C11" s="78"/>
      <c r="D11" s="78"/>
      <c r="E11" s="78"/>
      <c r="F11" s="73">
        <f t="shared" si="1"/>
        <v>0</v>
      </c>
      <c r="G11" s="78"/>
      <c r="H11" s="78">
        <v>1.0</v>
      </c>
      <c r="I11" s="78"/>
      <c r="J11" s="78"/>
      <c r="K11" s="73">
        <f t="shared" si="2"/>
        <v>1</v>
      </c>
      <c r="L11" s="78"/>
      <c r="M11" s="78"/>
      <c r="N11" s="78"/>
      <c r="O11" s="73">
        <f t="shared" si="3"/>
        <v>0</v>
      </c>
      <c r="P11" s="78"/>
      <c r="Q11" s="78"/>
      <c r="R11" s="78"/>
      <c r="S11" s="78"/>
      <c r="T11" s="73">
        <f t="shared" si="4"/>
        <v>0</v>
      </c>
      <c r="U11" s="78"/>
      <c r="V11" s="78"/>
      <c r="W11" s="78"/>
      <c r="X11" s="79">
        <f t="shared" si="5"/>
        <v>0</v>
      </c>
      <c r="Y11" s="78"/>
      <c r="Z11" s="78"/>
      <c r="AA11" s="78"/>
      <c r="AB11" s="78"/>
      <c r="AC11" s="73">
        <f t="shared" si="6"/>
        <v>0</v>
      </c>
      <c r="AD11" s="78"/>
      <c r="AE11" s="78"/>
      <c r="AF11" s="78"/>
      <c r="AG11" s="78"/>
      <c r="AH11" s="73">
        <f t="shared" si="7"/>
        <v>0</v>
      </c>
      <c r="AI11" s="78"/>
      <c r="AJ11" s="78"/>
      <c r="AK11" s="78"/>
      <c r="AL11" s="78">
        <v>1.0</v>
      </c>
      <c r="AM11" s="73">
        <f t="shared" si="8"/>
        <v>1</v>
      </c>
      <c r="AN11" s="78"/>
      <c r="AO11" s="78"/>
      <c r="AP11" s="78"/>
      <c r="AQ11" s="78">
        <v>1.0</v>
      </c>
      <c r="AR11" s="73">
        <f t="shared" si="9"/>
        <v>1</v>
      </c>
      <c r="AS11" s="92">
        <f t="shared" si="10"/>
        <v>3</v>
      </c>
      <c r="AT11" s="92">
        <v>34.0</v>
      </c>
      <c r="AU11" s="94">
        <v>0.0882352941176471</v>
      </c>
    </row>
    <row r="12" ht="14.25" customHeight="1">
      <c r="A12" s="48" t="s">
        <v>118</v>
      </c>
      <c r="B12" s="78"/>
      <c r="C12" s="78"/>
      <c r="D12" s="78"/>
      <c r="E12" s="78">
        <v>1.0</v>
      </c>
      <c r="F12" s="73">
        <f t="shared" si="1"/>
        <v>1</v>
      </c>
      <c r="G12" s="78"/>
      <c r="H12" s="78"/>
      <c r="I12" s="78">
        <v>1.0</v>
      </c>
      <c r="J12" s="78"/>
      <c r="K12" s="73">
        <f t="shared" si="2"/>
        <v>1</v>
      </c>
      <c r="L12" s="78"/>
      <c r="M12" s="78"/>
      <c r="N12" s="78"/>
      <c r="O12" s="73">
        <f t="shared" si="3"/>
        <v>0</v>
      </c>
      <c r="P12" s="78"/>
      <c r="Q12" s="78"/>
      <c r="R12" s="78">
        <v>1.0</v>
      </c>
      <c r="S12" s="78"/>
      <c r="T12" s="73">
        <f t="shared" si="4"/>
        <v>1</v>
      </c>
      <c r="U12" s="78"/>
      <c r="V12" s="78"/>
      <c r="W12" s="78"/>
      <c r="X12" s="79">
        <f t="shared" si="5"/>
        <v>0</v>
      </c>
      <c r="Y12" s="78"/>
      <c r="Z12" s="78">
        <v>1.0</v>
      </c>
      <c r="AA12" s="78"/>
      <c r="AB12" s="78"/>
      <c r="AC12" s="73">
        <f t="shared" si="6"/>
        <v>1</v>
      </c>
      <c r="AD12" s="78"/>
      <c r="AE12" s="78"/>
      <c r="AF12" s="78">
        <v>1.0</v>
      </c>
      <c r="AG12" s="78"/>
      <c r="AH12" s="73">
        <f t="shared" si="7"/>
        <v>1</v>
      </c>
      <c r="AI12" s="78"/>
      <c r="AJ12" s="78"/>
      <c r="AK12" s="78"/>
      <c r="AL12" s="78"/>
      <c r="AM12" s="73">
        <f t="shared" si="8"/>
        <v>0</v>
      </c>
      <c r="AN12" s="78"/>
      <c r="AO12" s="78">
        <v>1.0</v>
      </c>
      <c r="AP12" s="78"/>
      <c r="AQ12" s="78"/>
      <c r="AR12" s="73">
        <f t="shared" si="9"/>
        <v>1</v>
      </c>
      <c r="AS12" s="92">
        <f t="shared" si="10"/>
        <v>6</v>
      </c>
      <c r="AT12" s="92">
        <v>102.0</v>
      </c>
      <c r="AU12" s="94">
        <v>0.0588235294117647</v>
      </c>
    </row>
    <row r="13" ht="14.25" customHeight="1">
      <c r="A13" s="48" t="s">
        <v>78</v>
      </c>
      <c r="B13" s="78"/>
      <c r="C13" s="78"/>
      <c r="D13" s="78"/>
      <c r="E13" s="78"/>
      <c r="F13" s="73">
        <f t="shared" si="1"/>
        <v>0</v>
      </c>
      <c r="G13" s="78"/>
      <c r="H13" s="78">
        <v>1.0</v>
      </c>
      <c r="I13" s="78"/>
      <c r="J13" s="78"/>
      <c r="K13" s="73">
        <f t="shared" si="2"/>
        <v>1</v>
      </c>
      <c r="L13" s="78"/>
      <c r="M13" s="78"/>
      <c r="N13" s="78"/>
      <c r="O13" s="73">
        <f t="shared" si="3"/>
        <v>0</v>
      </c>
      <c r="P13" s="78"/>
      <c r="Q13" s="78">
        <v>1.0</v>
      </c>
      <c r="R13" s="78"/>
      <c r="S13" s="78"/>
      <c r="T13" s="73">
        <f t="shared" si="4"/>
        <v>1</v>
      </c>
      <c r="U13" s="78"/>
      <c r="V13" s="78"/>
      <c r="W13" s="78"/>
      <c r="X13" s="79">
        <f t="shared" si="5"/>
        <v>0</v>
      </c>
      <c r="Y13" s="78"/>
      <c r="Z13" s="78"/>
      <c r="AA13" s="78"/>
      <c r="AB13" s="78"/>
      <c r="AC13" s="73">
        <f t="shared" si="6"/>
        <v>0</v>
      </c>
      <c r="AD13" s="78"/>
      <c r="AE13" s="78">
        <v>1.0</v>
      </c>
      <c r="AF13" s="78"/>
      <c r="AG13" s="78"/>
      <c r="AH13" s="73">
        <f t="shared" si="7"/>
        <v>1</v>
      </c>
      <c r="AI13" s="78"/>
      <c r="AJ13" s="78"/>
      <c r="AK13" s="78"/>
      <c r="AL13" s="78"/>
      <c r="AM13" s="73">
        <f t="shared" si="8"/>
        <v>0</v>
      </c>
      <c r="AN13" s="78"/>
      <c r="AO13" s="78"/>
      <c r="AP13" s="78">
        <v>1.0</v>
      </c>
      <c r="AQ13" s="78"/>
      <c r="AR13" s="73">
        <f t="shared" si="9"/>
        <v>1</v>
      </c>
      <c r="AS13" s="92">
        <f t="shared" si="10"/>
        <v>4</v>
      </c>
      <c r="AT13" s="92">
        <v>68.0</v>
      </c>
      <c r="AU13" s="94">
        <v>0.0735294117647059</v>
      </c>
    </row>
    <row r="14" ht="14.25" customHeight="1">
      <c r="A14" s="48" t="s">
        <v>119</v>
      </c>
      <c r="B14" s="78"/>
      <c r="C14" s="78"/>
      <c r="D14" s="78"/>
      <c r="E14" s="78"/>
      <c r="F14" s="73">
        <f t="shared" si="1"/>
        <v>0</v>
      </c>
      <c r="G14" s="78"/>
      <c r="H14" s="78"/>
      <c r="I14" s="78"/>
      <c r="J14" s="78"/>
      <c r="K14" s="73">
        <f t="shared" si="2"/>
        <v>0</v>
      </c>
      <c r="L14" s="78"/>
      <c r="M14" s="78"/>
      <c r="N14" s="78"/>
      <c r="O14" s="73">
        <f t="shared" si="3"/>
        <v>0</v>
      </c>
      <c r="P14" s="78"/>
      <c r="Q14" s="78"/>
      <c r="R14" s="78"/>
      <c r="S14" s="78"/>
      <c r="T14" s="73">
        <f t="shared" si="4"/>
        <v>0</v>
      </c>
      <c r="U14" s="78"/>
      <c r="V14" s="78">
        <v>1.0</v>
      </c>
      <c r="W14" s="78"/>
      <c r="X14" s="79">
        <f t="shared" si="5"/>
        <v>1</v>
      </c>
      <c r="Y14" s="78"/>
      <c r="Z14" s="78"/>
      <c r="AA14" s="78"/>
      <c r="AB14" s="78"/>
      <c r="AC14" s="73">
        <f t="shared" si="6"/>
        <v>0</v>
      </c>
      <c r="AD14" s="78"/>
      <c r="AE14" s="78"/>
      <c r="AF14" s="78"/>
      <c r="AG14" s="78"/>
      <c r="AH14" s="73">
        <f t="shared" si="7"/>
        <v>0</v>
      </c>
      <c r="AI14" s="78"/>
      <c r="AJ14" s="78">
        <v>1.0</v>
      </c>
      <c r="AK14" s="78"/>
      <c r="AL14" s="78"/>
      <c r="AM14" s="73">
        <f t="shared" si="8"/>
        <v>1</v>
      </c>
      <c r="AN14" s="78"/>
      <c r="AO14" s="78">
        <v>1.0</v>
      </c>
      <c r="AP14" s="78"/>
      <c r="AQ14" s="78"/>
      <c r="AR14" s="73">
        <f t="shared" si="9"/>
        <v>1</v>
      </c>
      <c r="AS14" s="92">
        <f t="shared" si="10"/>
        <v>3</v>
      </c>
      <c r="AT14" s="92">
        <v>34.0</v>
      </c>
      <c r="AU14" s="94">
        <v>0.0882352941176471</v>
      </c>
    </row>
    <row r="15" ht="14.25" customHeight="1">
      <c r="A15" s="48" t="s">
        <v>81</v>
      </c>
      <c r="B15" s="78"/>
      <c r="C15" s="78"/>
      <c r="D15" s="78"/>
      <c r="E15" s="78"/>
      <c r="F15" s="73">
        <f t="shared" si="1"/>
        <v>0</v>
      </c>
      <c r="G15" s="78"/>
      <c r="H15" s="78"/>
      <c r="I15" s="78"/>
      <c r="J15" s="78">
        <v>1.0</v>
      </c>
      <c r="K15" s="73">
        <f t="shared" si="2"/>
        <v>1</v>
      </c>
      <c r="L15" s="78"/>
      <c r="M15" s="78"/>
      <c r="N15" s="78"/>
      <c r="O15" s="73">
        <f t="shared" si="3"/>
        <v>0</v>
      </c>
      <c r="P15" s="78"/>
      <c r="Q15" s="78"/>
      <c r="R15" s="78"/>
      <c r="S15" s="78">
        <v>1.0</v>
      </c>
      <c r="T15" s="73">
        <f t="shared" si="4"/>
        <v>1</v>
      </c>
      <c r="U15" s="78"/>
      <c r="V15" s="78"/>
      <c r="W15" s="78"/>
      <c r="X15" s="79">
        <f t="shared" si="5"/>
        <v>0</v>
      </c>
      <c r="Y15" s="78"/>
      <c r="Z15" s="78"/>
      <c r="AA15" s="78"/>
      <c r="AB15" s="78"/>
      <c r="AC15" s="73">
        <f t="shared" si="6"/>
        <v>0</v>
      </c>
      <c r="AD15" s="78"/>
      <c r="AE15" s="78"/>
      <c r="AF15" s="78"/>
      <c r="AG15" s="78"/>
      <c r="AH15" s="73">
        <f t="shared" si="7"/>
        <v>0</v>
      </c>
      <c r="AI15" s="78">
        <v>1.0</v>
      </c>
      <c r="AJ15" s="78"/>
      <c r="AK15" s="78"/>
      <c r="AL15" s="78"/>
      <c r="AM15" s="73">
        <f t="shared" si="8"/>
        <v>1</v>
      </c>
      <c r="AN15" s="78"/>
      <c r="AO15" s="78"/>
      <c r="AP15" s="78"/>
      <c r="AQ15" s="78">
        <v>1.0</v>
      </c>
      <c r="AR15" s="73">
        <f t="shared" si="9"/>
        <v>1</v>
      </c>
      <c r="AS15" s="92">
        <f t="shared" si="10"/>
        <v>4</v>
      </c>
      <c r="AT15" s="92">
        <v>68.0</v>
      </c>
      <c r="AU15" s="94">
        <v>0.0735294117647059</v>
      </c>
    </row>
    <row r="16" ht="14.25" customHeight="1">
      <c r="A16" s="48" t="s">
        <v>70</v>
      </c>
      <c r="B16" s="78"/>
      <c r="C16" s="78"/>
      <c r="D16" s="78"/>
      <c r="E16" s="78"/>
      <c r="F16" s="73">
        <f t="shared" si="1"/>
        <v>0</v>
      </c>
      <c r="G16" s="78"/>
      <c r="H16" s="78"/>
      <c r="I16" s="78"/>
      <c r="J16" s="78"/>
      <c r="K16" s="73">
        <f t="shared" si="2"/>
        <v>0</v>
      </c>
      <c r="L16" s="78"/>
      <c r="M16" s="78"/>
      <c r="N16" s="78"/>
      <c r="O16" s="73">
        <f t="shared" si="3"/>
        <v>0</v>
      </c>
      <c r="P16" s="78"/>
      <c r="Q16" s="78"/>
      <c r="R16" s="78"/>
      <c r="S16" s="78"/>
      <c r="T16" s="73">
        <f t="shared" si="4"/>
        <v>0</v>
      </c>
      <c r="U16" s="78"/>
      <c r="V16" s="78"/>
      <c r="W16" s="78"/>
      <c r="X16" s="79">
        <f t="shared" si="5"/>
        <v>0</v>
      </c>
      <c r="Y16" s="78"/>
      <c r="Z16" s="78"/>
      <c r="AA16" s="78"/>
      <c r="AB16" s="78"/>
      <c r="AC16" s="73">
        <f t="shared" si="6"/>
        <v>0</v>
      </c>
      <c r="AD16" s="78"/>
      <c r="AE16" s="78"/>
      <c r="AF16" s="78"/>
      <c r="AG16" s="78"/>
      <c r="AH16" s="73">
        <f t="shared" si="7"/>
        <v>0</v>
      </c>
      <c r="AI16" s="78"/>
      <c r="AJ16" s="78"/>
      <c r="AK16" s="78"/>
      <c r="AL16" s="78"/>
      <c r="AM16" s="73">
        <f t="shared" si="8"/>
        <v>0</v>
      </c>
      <c r="AN16" s="78"/>
      <c r="AO16" s="78"/>
      <c r="AP16" s="78"/>
      <c r="AQ16" s="78"/>
      <c r="AR16" s="73">
        <f t="shared" si="9"/>
        <v>0</v>
      </c>
      <c r="AS16" s="92">
        <f t="shared" si="10"/>
        <v>0</v>
      </c>
      <c r="AT16" s="92">
        <v>34.0</v>
      </c>
      <c r="AU16" s="94">
        <v>0.0</v>
      </c>
    </row>
    <row r="17" ht="14.25" customHeight="1">
      <c r="A17" s="48" t="s">
        <v>69</v>
      </c>
      <c r="B17" s="78"/>
      <c r="C17" s="78"/>
      <c r="D17" s="78"/>
      <c r="E17" s="78"/>
      <c r="F17" s="73">
        <f t="shared" si="1"/>
        <v>0</v>
      </c>
      <c r="G17" s="78"/>
      <c r="H17" s="78"/>
      <c r="I17" s="78"/>
      <c r="J17" s="78"/>
      <c r="K17" s="73">
        <f t="shared" si="2"/>
        <v>0</v>
      </c>
      <c r="L17" s="78"/>
      <c r="M17" s="78"/>
      <c r="N17" s="78"/>
      <c r="O17" s="73">
        <f t="shared" si="3"/>
        <v>0</v>
      </c>
      <c r="P17" s="78"/>
      <c r="Q17" s="78"/>
      <c r="R17" s="78"/>
      <c r="S17" s="78"/>
      <c r="T17" s="73">
        <f t="shared" si="4"/>
        <v>0</v>
      </c>
      <c r="U17" s="78"/>
      <c r="V17" s="78"/>
      <c r="W17" s="78"/>
      <c r="X17" s="79">
        <f t="shared" si="5"/>
        <v>0</v>
      </c>
      <c r="Y17" s="78"/>
      <c r="Z17" s="78"/>
      <c r="AA17" s="78"/>
      <c r="AB17" s="78"/>
      <c r="AC17" s="73">
        <f t="shared" si="6"/>
        <v>0</v>
      </c>
      <c r="AD17" s="78"/>
      <c r="AE17" s="78"/>
      <c r="AF17" s="78"/>
      <c r="AG17" s="78"/>
      <c r="AH17" s="73">
        <f t="shared" si="7"/>
        <v>0</v>
      </c>
      <c r="AI17" s="78"/>
      <c r="AJ17" s="78"/>
      <c r="AK17" s="78"/>
      <c r="AL17" s="78"/>
      <c r="AM17" s="73">
        <f t="shared" si="8"/>
        <v>0</v>
      </c>
      <c r="AN17" s="78"/>
      <c r="AO17" s="78"/>
      <c r="AP17" s="78"/>
      <c r="AQ17" s="78"/>
      <c r="AR17" s="73">
        <f t="shared" si="9"/>
        <v>0</v>
      </c>
      <c r="AS17" s="92">
        <f t="shared" si="10"/>
        <v>0</v>
      </c>
      <c r="AT17" s="92">
        <v>34.0</v>
      </c>
      <c r="AU17" s="94">
        <v>0.0</v>
      </c>
    </row>
    <row r="18" ht="14.25" customHeight="1">
      <c r="A18" s="48" t="s">
        <v>71</v>
      </c>
      <c r="B18" s="78"/>
      <c r="C18" s="78"/>
      <c r="D18" s="78"/>
      <c r="E18" s="78"/>
      <c r="F18" s="73">
        <f t="shared" si="1"/>
        <v>0</v>
      </c>
      <c r="G18" s="78"/>
      <c r="H18" s="78"/>
      <c r="I18" s="78"/>
      <c r="J18" s="78"/>
      <c r="K18" s="73">
        <f t="shared" si="2"/>
        <v>0</v>
      </c>
      <c r="L18" s="78"/>
      <c r="M18" s="78"/>
      <c r="N18" s="78"/>
      <c r="O18" s="73">
        <f t="shared" si="3"/>
        <v>0</v>
      </c>
      <c r="P18" s="78"/>
      <c r="Q18" s="78"/>
      <c r="R18" s="78"/>
      <c r="S18" s="78"/>
      <c r="T18" s="73">
        <f t="shared" si="4"/>
        <v>0</v>
      </c>
      <c r="U18" s="78"/>
      <c r="V18" s="78"/>
      <c r="W18" s="78"/>
      <c r="X18" s="79">
        <f t="shared" si="5"/>
        <v>0</v>
      </c>
      <c r="Y18" s="78"/>
      <c r="Z18" s="78"/>
      <c r="AA18" s="78"/>
      <c r="AB18" s="78"/>
      <c r="AC18" s="73">
        <f t="shared" si="6"/>
        <v>0</v>
      </c>
      <c r="AD18" s="78"/>
      <c r="AE18" s="78"/>
      <c r="AF18" s="78"/>
      <c r="AG18" s="78"/>
      <c r="AH18" s="73">
        <f t="shared" si="7"/>
        <v>0</v>
      </c>
      <c r="AI18" s="78"/>
      <c r="AJ18" s="78"/>
      <c r="AK18" s="78"/>
      <c r="AL18" s="78"/>
      <c r="AM18" s="73">
        <f t="shared" si="8"/>
        <v>0</v>
      </c>
      <c r="AN18" s="78"/>
      <c r="AO18" s="78"/>
      <c r="AP18" s="78"/>
      <c r="AQ18" s="78"/>
      <c r="AR18" s="73">
        <f t="shared" si="9"/>
        <v>0</v>
      </c>
      <c r="AS18" s="92">
        <f t="shared" si="10"/>
        <v>0</v>
      </c>
      <c r="AT18" s="92">
        <v>68.0</v>
      </c>
      <c r="AU18" s="94">
        <v>0.0</v>
      </c>
    </row>
    <row r="19" ht="14.25" customHeight="1">
      <c r="A19" s="48" t="s">
        <v>72</v>
      </c>
      <c r="B19" s="78"/>
      <c r="C19" s="78"/>
      <c r="D19" s="78"/>
      <c r="E19" s="78"/>
      <c r="F19" s="73">
        <f t="shared" si="1"/>
        <v>0</v>
      </c>
      <c r="G19" s="78"/>
      <c r="H19" s="78"/>
      <c r="I19" s="78"/>
      <c r="J19" s="78"/>
      <c r="K19" s="73">
        <f t="shared" si="2"/>
        <v>0</v>
      </c>
      <c r="L19" s="78"/>
      <c r="M19" s="78"/>
      <c r="N19" s="78"/>
      <c r="O19" s="73">
        <f t="shared" si="3"/>
        <v>0</v>
      </c>
      <c r="P19" s="78"/>
      <c r="Q19" s="78"/>
      <c r="R19" s="78"/>
      <c r="S19" s="78"/>
      <c r="T19" s="73">
        <f t="shared" si="4"/>
        <v>0</v>
      </c>
      <c r="U19" s="78"/>
      <c r="V19" s="78"/>
      <c r="W19" s="78"/>
      <c r="X19" s="79">
        <f t="shared" si="5"/>
        <v>0</v>
      </c>
      <c r="Y19" s="78"/>
      <c r="Z19" s="78"/>
      <c r="AA19" s="78"/>
      <c r="AB19" s="78"/>
      <c r="AC19" s="73">
        <f t="shared" si="6"/>
        <v>0</v>
      </c>
      <c r="AD19" s="78"/>
      <c r="AE19" s="78"/>
      <c r="AF19" s="78"/>
      <c r="AG19" s="78"/>
      <c r="AH19" s="73">
        <f t="shared" si="7"/>
        <v>0</v>
      </c>
      <c r="AI19" s="78"/>
      <c r="AJ19" s="78"/>
      <c r="AK19" s="78"/>
      <c r="AL19" s="78"/>
      <c r="AM19" s="73">
        <f t="shared" si="8"/>
        <v>0</v>
      </c>
      <c r="AN19" s="78"/>
      <c r="AO19" s="78"/>
      <c r="AP19" s="78"/>
      <c r="AQ19" s="78"/>
      <c r="AR19" s="73">
        <f t="shared" si="9"/>
        <v>0</v>
      </c>
      <c r="AS19" s="92">
        <f t="shared" si="10"/>
        <v>0</v>
      </c>
      <c r="AT19" s="92">
        <v>102.0</v>
      </c>
      <c r="AU19" s="94">
        <v>0.0</v>
      </c>
    </row>
    <row r="20" ht="15.7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7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180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 ht="14.25" customHeight="1">
      <c r="A5" s="48" t="s">
        <v>62</v>
      </c>
      <c r="B5" s="47"/>
      <c r="C5" s="47"/>
      <c r="D5" s="47">
        <v>1.0</v>
      </c>
      <c r="E5" s="47"/>
      <c r="F5" s="79">
        <f t="shared" ref="F5:F21" si="1">SUM(B5:E5)</f>
        <v>1</v>
      </c>
      <c r="G5" s="47"/>
      <c r="H5" s="47"/>
      <c r="I5" s="47"/>
      <c r="J5" s="47"/>
      <c r="K5" s="73">
        <f t="shared" ref="K5:K18" si="2">SUM(G5:J5)</f>
        <v>0</v>
      </c>
      <c r="L5" s="47"/>
      <c r="M5" s="47"/>
      <c r="N5" s="47">
        <v>1.0</v>
      </c>
      <c r="O5" s="73">
        <f t="shared" ref="O5:O18" si="3">SUM(L5:N5)</f>
        <v>1</v>
      </c>
      <c r="P5" s="47"/>
      <c r="Q5" s="47"/>
      <c r="R5" s="47"/>
      <c r="S5" s="47">
        <v>1.0</v>
      </c>
      <c r="T5" s="73">
        <f t="shared" ref="T5:T18" si="4">SUM(P5:S5)</f>
        <v>1</v>
      </c>
      <c r="U5" s="47"/>
      <c r="V5" s="47"/>
      <c r="W5" s="47">
        <v>1.0</v>
      </c>
      <c r="X5" s="73">
        <f t="shared" ref="X5:X21" si="5">SUM(U5:W5)</f>
        <v>1</v>
      </c>
      <c r="Y5" s="47"/>
      <c r="Z5" s="47"/>
      <c r="AA5" s="47"/>
      <c r="AB5" s="47">
        <v>1.0</v>
      </c>
      <c r="AC5" s="73">
        <f t="shared" ref="AC5:AC18" si="6">SUM(Y5:AB5)</f>
        <v>1</v>
      </c>
      <c r="AD5" s="47"/>
      <c r="AE5" s="47"/>
      <c r="AF5" s="47"/>
      <c r="AG5" s="47">
        <v>1.0</v>
      </c>
      <c r="AH5" s="73">
        <f t="shared" ref="AH5:AH18" si="7">SUM(AD5:AG5)</f>
        <v>1</v>
      </c>
      <c r="AI5" s="47"/>
      <c r="AJ5" s="47"/>
      <c r="AK5" s="47">
        <v>1.0</v>
      </c>
      <c r="AL5" s="47"/>
      <c r="AM5" s="73">
        <f t="shared" ref="AM5:AM18" si="8">SUM(AI5:AL5)</f>
        <v>1</v>
      </c>
      <c r="AN5" s="47">
        <v>1.0</v>
      </c>
      <c r="AO5" s="47"/>
      <c r="AP5" s="47"/>
      <c r="AQ5" s="47">
        <v>1.0</v>
      </c>
      <c r="AR5" s="73">
        <f t="shared" ref="AR5:AR18" si="9">SUM(AN5:AQ5)</f>
        <v>2</v>
      </c>
      <c r="AS5" s="92">
        <f t="shared" ref="AS5:AS21" si="10">SUM(F5+K5+O5+T5+X5+AC5+AH5+AM5+AR5)</f>
        <v>9</v>
      </c>
      <c r="AT5" s="92">
        <v>102.0</v>
      </c>
      <c r="AU5" s="94">
        <v>0.0882352941176471</v>
      </c>
    </row>
    <row r="6" ht="14.25" customHeight="1">
      <c r="A6" s="48" t="s">
        <v>116</v>
      </c>
      <c r="B6" s="47"/>
      <c r="C6" s="47"/>
      <c r="D6" s="47"/>
      <c r="E6" s="47"/>
      <c r="F6" s="79">
        <f t="shared" si="1"/>
        <v>0</v>
      </c>
      <c r="G6" s="47"/>
      <c r="H6" s="47"/>
      <c r="I6" s="47"/>
      <c r="J6" s="47"/>
      <c r="K6" s="73">
        <f t="shared" si="2"/>
        <v>0</v>
      </c>
      <c r="L6" s="47"/>
      <c r="M6" s="47"/>
      <c r="N6" s="47"/>
      <c r="O6" s="73">
        <f t="shared" si="3"/>
        <v>0</v>
      </c>
      <c r="P6" s="47"/>
      <c r="Q6" s="47">
        <v>1.0</v>
      </c>
      <c r="R6" s="47"/>
      <c r="S6" s="47"/>
      <c r="T6" s="73">
        <f t="shared" si="4"/>
        <v>1</v>
      </c>
      <c r="U6" s="47"/>
      <c r="V6" s="47"/>
      <c r="W6" s="47"/>
      <c r="X6" s="73">
        <f t="shared" si="5"/>
        <v>0</v>
      </c>
      <c r="Y6" s="47"/>
      <c r="Z6" s="47"/>
      <c r="AA6" s="47"/>
      <c r="AB6" s="47"/>
      <c r="AC6" s="73">
        <f t="shared" si="6"/>
        <v>0</v>
      </c>
      <c r="AD6" s="47"/>
      <c r="AE6" s="47"/>
      <c r="AF6" s="47"/>
      <c r="AG6" s="47"/>
      <c r="AH6" s="73">
        <f t="shared" si="7"/>
        <v>0</v>
      </c>
      <c r="AI6" s="47"/>
      <c r="AJ6" s="47"/>
      <c r="AK6" s="47"/>
      <c r="AL6" s="47">
        <v>1.0</v>
      </c>
      <c r="AM6" s="73">
        <f t="shared" si="8"/>
        <v>1</v>
      </c>
      <c r="AN6" s="47"/>
      <c r="AO6" s="47"/>
      <c r="AP6" s="47">
        <v>1.0</v>
      </c>
      <c r="AQ6" s="47"/>
      <c r="AR6" s="73">
        <f t="shared" si="9"/>
        <v>1</v>
      </c>
      <c r="AS6" s="92">
        <f t="shared" si="10"/>
        <v>3</v>
      </c>
      <c r="AT6" s="92">
        <v>68.0</v>
      </c>
      <c r="AU6" s="94">
        <v>0.0441176470588235</v>
      </c>
    </row>
    <row r="7" ht="14.25" customHeight="1">
      <c r="A7" s="48" t="s">
        <v>114</v>
      </c>
      <c r="B7" s="47"/>
      <c r="C7" s="47"/>
      <c r="D7" s="47"/>
      <c r="E7" s="47">
        <v>1.0</v>
      </c>
      <c r="F7" s="79">
        <f t="shared" si="1"/>
        <v>1</v>
      </c>
      <c r="G7" s="47"/>
      <c r="H7" s="47"/>
      <c r="I7" s="47"/>
      <c r="J7" s="47"/>
      <c r="K7" s="73">
        <f t="shared" si="2"/>
        <v>0</v>
      </c>
      <c r="L7" s="47"/>
      <c r="M7" s="47"/>
      <c r="N7" s="47"/>
      <c r="O7" s="73">
        <f t="shared" si="3"/>
        <v>0</v>
      </c>
      <c r="P7" s="47"/>
      <c r="Q7" s="47"/>
      <c r="R7" s="47">
        <v>1.0</v>
      </c>
      <c r="S7" s="47"/>
      <c r="T7" s="73">
        <f t="shared" si="4"/>
        <v>1</v>
      </c>
      <c r="U7" s="47"/>
      <c r="V7" s="47"/>
      <c r="W7" s="47"/>
      <c r="X7" s="73">
        <f t="shared" si="5"/>
        <v>0</v>
      </c>
      <c r="Y7" s="47">
        <v>1.0</v>
      </c>
      <c r="Z7" s="47"/>
      <c r="AA7" s="47"/>
      <c r="AB7" s="47"/>
      <c r="AC7" s="73">
        <f t="shared" si="6"/>
        <v>1</v>
      </c>
      <c r="AD7" s="47"/>
      <c r="AE7" s="47"/>
      <c r="AF7" s="47">
        <v>1.0</v>
      </c>
      <c r="AG7" s="47"/>
      <c r="AH7" s="73">
        <f t="shared" si="7"/>
        <v>1</v>
      </c>
      <c r="AI7" s="47"/>
      <c r="AJ7" s="47">
        <v>1.0</v>
      </c>
      <c r="AK7" s="47"/>
      <c r="AL7" s="47"/>
      <c r="AM7" s="73">
        <f t="shared" si="8"/>
        <v>1</v>
      </c>
      <c r="AN7" s="47"/>
      <c r="AO7" s="47"/>
      <c r="AP7" s="47">
        <v>1.0</v>
      </c>
      <c r="AQ7" s="47"/>
      <c r="AR7" s="73">
        <f t="shared" si="9"/>
        <v>1</v>
      </c>
      <c r="AS7" s="92">
        <f t="shared" si="10"/>
        <v>6</v>
      </c>
      <c r="AT7" s="92">
        <v>102.0</v>
      </c>
      <c r="AU7" s="94">
        <v>0.0588235294117647</v>
      </c>
    </row>
    <row r="8" ht="14.25" customHeight="1">
      <c r="A8" s="48" t="s">
        <v>122</v>
      </c>
      <c r="B8" s="47"/>
      <c r="C8" s="47"/>
      <c r="D8" s="47"/>
      <c r="E8" s="47"/>
      <c r="F8" s="79">
        <f t="shared" si="1"/>
        <v>0</v>
      </c>
      <c r="G8" s="47">
        <v>1.0</v>
      </c>
      <c r="H8" s="47"/>
      <c r="I8" s="47"/>
      <c r="J8" s="47">
        <v>1.0</v>
      </c>
      <c r="K8" s="73">
        <f t="shared" si="2"/>
        <v>2</v>
      </c>
      <c r="L8" s="47"/>
      <c r="M8" s="47"/>
      <c r="N8" s="47">
        <v>1.0</v>
      </c>
      <c r="O8" s="73">
        <f t="shared" si="3"/>
        <v>1</v>
      </c>
      <c r="P8" s="47"/>
      <c r="Q8" s="47"/>
      <c r="R8" s="47"/>
      <c r="S8" s="47">
        <v>1.0</v>
      </c>
      <c r="T8" s="73">
        <f t="shared" si="4"/>
        <v>1</v>
      </c>
      <c r="U8" s="47"/>
      <c r="V8" s="47"/>
      <c r="W8" s="47">
        <v>1.0</v>
      </c>
      <c r="X8" s="73">
        <f t="shared" si="5"/>
        <v>1</v>
      </c>
      <c r="Y8" s="47"/>
      <c r="Z8" s="47"/>
      <c r="AA8" s="47">
        <v>1.0</v>
      </c>
      <c r="AB8" s="47"/>
      <c r="AC8" s="73">
        <f t="shared" si="6"/>
        <v>1</v>
      </c>
      <c r="AD8" s="47"/>
      <c r="AE8" s="47"/>
      <c r="AF8" s="47"/>
      <c r="AG8" s="47"/>
      <c r="AH8" s="73">
        <f t="shared" si="7"/>
        <v>0</v>
      </c>
      <c r="AI8" s="47">
        <v>1.0</v>
      </c>
      <c r="AJ8" s="47"/>
      <c r="AK8" s="47"/>
      <c r="AL8" s="47"/>
      <c r="AM8" s="73">
        <f t="shared" si="8"/>
        <v>1</v>
      </c>
      <c r="AN8" s="47">
        <v>1.0</v>
      </c>
      <c r="AO8" s="47"/>
      <c r="AP8" s="47"/>
      <c r="AQ8" s="47">
        <v>1.0</v>
      </c>
      <c r="AR8" s="73">
        <f t="shared" si="9"/>
        <v>2</v>
      </c>
      <c r="AS8" s="92">
        <f t="shared" si="10"/>
        <v>9</v>
      </c>
      <c r="AT8" s="92">
        <v>136.0</v>
      </c>
      <c r="AU8" s="94">
        <v>0.0661764705882353</v>
      </c>
    </row>
    <row r="9" ht="14.25" customHeight="1">
      <c r="A9" s="48" t="s">
        <v>123</v>
      </c>
      <c r="B9" s="47"/>
      <c r="C9" s="47"/>
      <c r="D9" s="47"/>
      <c r="E9" s="47"/>
      <c r="F9" s="79">
        <f t="shared" si="1"/>
        <v>0</v>
      </c>
      <c r="G9" s="47"/>
      <c r="H9" s="47"/>
      <c r="I9" s="47">
        <v>1.0</v>
      </c>
      <c r="J9" s="47"/>
      <c r="K9" s="73">
        <f t="shared" si="2"/>
        <v>1</v>
      </c>
      <c r="L9" s="47"/>
      <c r="M9" s="47"/>
      <c r="N9" s="47"/>
      <c r="O9" s="73">
        <f t="shared" si="3"/>
        <v>0</v>
      </c>
      <c r="P9" s="47"/>
      <c r="Q9" s="47">
        <v>1.0</v>
      </c>
      <c r="R9" s="47"/>
      <c r="S9" s="47"/>
      <c r="T9" s="73">
        <f t="shared" si="4"/>
        <v>1</v>
      </c>
      <c r="U9" s="47"/>
      <c r="V9" s="47">
        <v>1.0</v>
      </c>
      <c r="W9" s="47"/>
      <c r="X9" s="73">
        <f t="shared" si="5"/>
        <v>1</v>
      </c>
      <c r="Y9" s="47"/>
      <c r="Z9" s="47">
        <v>1.0</v>
      </c>
      <c r="AA9" s="47"/>
      <c r="AB9" s="47"/>
      <c r="AC9" s="73">
        <f t="shared" si="6"/>
        <v>1</v>
      </c>
      <c r="AD9" s="47"/>
      <c r="AE9" s="47"/>
      <c r="AF9" s="47"/>
      <c r="AG9" s="47"/>
      <c r="AH9" s="73">
        <f t="shared" si="7"/>
        <v>0</v>
      </c>
      <c r="AI9" s="47"/>
      <c r="AJ9" s="47"/>
      <c r="AK9" s="47">
        <v>1.0</v>
      </c>
      <c r="AL9" s="47"/>
      <c r="AM9" s="73">
        <f t="shared" si="8"/>
        <v>1</v>
      </c>
      <c r="AN9" s="47"/>
      <c r="AO9" s="47"/>
      <c r="AP9" s="47">
        <v>1.0</v>
      </c>
      <c r="AQ9" s="47"/>
      <c r="AR9" s="73">
        <f t="shared" si="9"/>
        <v>1</v>
      </c>
      <c r="AS9" s="92">
        <f t="shared" si="10"/>
        <v>6</v>
      </c>
      <c r="AT9" s="92">
        <v>68.0</v>
      </c>
      <c r="AU9" s="94">
        <v>0.0882352941176471</v>
      </c>
    </row>
    <row r="10" ht="14.25" customHeight="1">
      <c r="A10" s="48" t="s">
        <v>124</v>
      </c>
      <c r="B10" s="78"/>
      <c r="C10" s="78"/>
      <c r="D10" s="78"/>
      <c r="E10" s="78"/>
      <c r="F10" s="79">
        <f t="shared" si="1"/>
        <v>0</v>
      </c>
      <c r="G10" s="78"/>
      <c r="H10" s="78"/>
      <c r="I10" s="78"/>
      <c r="J10" s="78"/>
      <c r="K10" s="79">
        <f t="shared" si="2"/>
        <v>0</v>
      </c>
      <c r="L10" s="78"/>
      <c r="M10" s="78"/>
      <c r="N10" s="78"/>
      <c r="O10" s="79">
        <f t="shared" si="3"/>
        <v>0</v>
      </c>
      <c r="P10" s="78"/>
      <c r="Q10" s="78"/>
      <c r="R10" s="78"/>
      <c r="S10" s="78"/>
      <c r="T10" s="79">
        <f t="shared" si="4"/>
        <v>0</v>
      </c>
      <c r="U10" s="78"/>
      <c r="V10" s="78"/>
      <c r="W10" s="78">
        <v>1.0</v>
      </c>
      <c r="X10" s="73">
        <f t="shared" si="5"/>
        <v>1</v>
      </c>
      <c r="Y10" s="78"/>
      <c r="Z10" s="78"/>
      <c r="AA10" s="78"/>
      <c r="AB10" s="78"/>
      <c r="AC10" s="79">
        <f t="shared" si="6"/>
        <v>0</v>
      </c>
      <c r="AD10" s="78"/>
      <c r="AE10" s="78"/>
      <c r="AF10" s="78"/>
      <c r="AG10" s="78"/>
      <c r="AH10" s="79">
        <f t="shared" si="7"/>
        <v>0</v>
      </c>
      <c r="AI10" s="78"/>
      <c r="AJ10" s="78"/>
      <c r="AK10" s="78"/>
      <c r="AL10" s="78"/>
      <c r="AM10" s="79">
        <f t="shared" si="8"/>
        <v>0</v>
      </c>
      <c r="AN10" s="78"/>
      <c r="AO10" s="78"/>
      <c r="AP10" s="78"/>
      <c r="AQ10" s="78">
        <v>1.0</v>
      </c>
      <c r="AR10" s="79">
        <f t="shared" si="9"/>
        <v>1</v>
      </c>
      <c r="AS10" s="92">
        <f t="shared" si="10"/>
        <v>2</v>
      </c>
      <c r="AT10" s="92">
        <v>34.0</v>
      </c>
      <c r="AU10" s="94">
        <v>0.0588235294117647</v>
      </c>
    </row>
    <row r="11" ht="14.25" customHeight="1">
      <c r="A11" s="48" t="s">
        <v>75</v>
      </c>
      <c r="B11" s="78"/>
      <c r="C11" s="78"/>
      <c r="D11" s="78"/>
      <c r="E11" s="78"/>
      <c r="F11" s="79">
        <f t="shared" si="1"/>
        <v>0</v>
      </c>
      <c r="G11" s="78"/>
      <c r="H11" s="78"/>
      <c r="I11" s="78"/>
      <c r="J11" s="78"/>
      <c r="K11" s="79">
        <f t="shared" si="2"/>
        <v>0</v>
      </c>
      <c r="L11" s="78"/>
      <c r="M11" s="78">
        <v>1.0</v>
      </c>
      <c r="N11" s="78"/>
      <c r="O11" s="79">
        <f t="shared" si="3"/>
        <v>1</v>
      </c>
      <c r="P11" s="78"/>
      <c r="Q11" s="78"/>
      <c r="R11" s="78"/>
      <c r="S11" s="78"/>
      <c r="T11" s="79">
        <f t="shared" si="4"/>
        <v>0</v>
      </c>
      <c r="U11" s="78"/>
      <c r="V11" s="78"/>
      <c r="W11" s="78"/>
      <c r="X11" s="73">
        <f t="shared" si="5"/>
        <v>0</v>
      </c>
      <c r="Y11" s="78"/>
      <c r="Z11" s="78"/>
      <c r="AA11" s="78"/>
      <c r="AB11" s="78"/>
      <c r="AC11" s="79">
        <f t="shared" si="6"/>
        <v>0</v>
      </c>
      <c r="AD11" s="78"/>
      <c r="AE11" s="78"/>
      <c r="AF11" s="78"/>
      <c r="AG11" s="78"/>
      <c r="AH11" s="79">
        <f t="shared" si="7"/>
        <v>0</v>
      </c>
      <c r="AI11" s="78"/>
      <c r="AJ11" s="78"/>
      <c r="AK11" s="78"/>
      <c r="AL11" s="78">
        <v>1.0</v>
      </c>
      <c r="AM11" s="79">
        <f t="shared" si="8"/>
        <v>1</v>
      </c>
      <c r="AN11" s="78"/>
      <c r="AO11" s="78"/>
      <c r="AP11" s="78"/>
      <c r="AQ11" s="78">
        <v>1.0</v>
      </c>
      <c r="AR11" s="79">
        <f t="shared" si="9"/>
        <v>1</v>
      </c>
      <c r="AS11" s="92">
        <f t="shared" si="10"/>
        <v>3</v>
      </c>
      <c r="AT11" s="92">
        <v>34.0</v>
      </c>
      <c r="AU11" s="94">
        <v>0.0882352941176471</v>
      </c>
    </row>
    <row r="12" ht="14.25" customHeight="1">
      <c r="A12" s="48" t="s">
        <v>76</v>
      </c>
      <c r="B12" s="78"/>
      <c r="C12" s="78"/>
      <c r="D12" s="78"/>
      <c r="E12" s="78"/>
      <c r="F12" s="73">
        <f t="shared" si="1"/>
        <v>0</v>
      </c>
      <c r="G12" s="78"/>
      <c r="H12" s="78"/>
      <c r="I12" s="78"/>
      <c r="J12" s="78"/>
      <c r="K12" s="79">
        <f t="shared" si="2"/>
        <v>0</v>
      </c>
      <c r="L12" s="78"/>
      <c r="M12" s="78"/>
      <c r="N12" s="78"/>
      <c r="O12" s="79">
        <f t="shared" si="3"/>
        <v>0</v>
      </c>
      <c r="P12" s="78"/>
      <c r="Q12" s="78"/>
      <c r="R12" s="78">
        <v>1.0</v>
      </c>
      <c r="S12" s="78"/>
      <c r="T12" s="79">
        <f t="shared" si="4"/>
        <v>1</v>
      </c>
      <c r="U12" s="78"/>
      <c r="V12" s="78"/>
      <c r="W12" s="78"/>
      <c r="X12" s="73">
        <f t="shared" si="5"/>
        <v>0</v>
      </c>
      <c r="Y12" s="78"/>
      <c r="Z12" s="78"/>
      <c r="AA12" s="78"/>
      <c r="AB12" s="78"/>
      <c r="AC12" s="79">
        <f t="shared" si="6"/>
        <v>0</v>
      </c>
      <c r="AD12" s="78"/>
      <c r="AE12" s="78"/>
      <c r="AF12" s="78"/>
      <c r="AG12" s="78"/>
      <c r="AH12" s="79">
        <f t="shared" si="7"/>
        <v>0</v>
      </c>
      <c r="AI12" s="78"/>
      <c r="AJ12" s="78">
        <v>1.0</v>
      </c>
      <c r="AK12" s="78"/>
      <c r="AL12" s="78"/>
      <c r="AM12" s="79">
        <f t="shared" si="8"/>
        <v>1</v>
      </c>
      <c r="AN12" s="78"/>
      <c r="AO12" s="78"/>
      <c r="AP12" s="78">
        <v>1.0</v>
      </c>
      <c r="AQ12" s="78"/>
      <c r="AR12" s="79">
        <f t="shared" si="9"/>
        <v>1</v>
      </c>
      <c r="AS12" s="92">
        <f t="shared" si="10"/>
        <v>3</v>
      </c>
      <c r="AT12" s="92">
        <v>34.0</v>
      </c>
      <c r="AU12" s="94">
        <v>0.0882352941176471</v>
      </c>
    </row>
    <row r="13" ht="14.25" customHeight="1">
      <c r="A13" s="48" t="s">
        <v>118</v>
      </c>
      <c r="B13" s="78"/>
      <c r="C13" s="78"/>
      <c r="D13" s="78"/>
      <c r="E13" s="78">
        <v>1.0</v>
      </c>
      <c r="F13" s="79">
        <f t="shared" si="1"/>
        <v>1</v>
      </c>
      <c r="G13" s="78"/>
      <c r="H13" s="78"/>
      <c r="I13" s="78"/>
      <c r="J13" s="78">
        <v>1.0</v>
      </c>
      <c r="K13" s="79">
        <f t="shared" si="2"/>
        <v>1</v>
      </c>
      <c r="L13" s="78"/>
      <c r="M13" s="78"/>
      <c r="N13" s="78"/>
      <c r="O13" s="79">
        <f t="shared" si="3"/>
        <v>0</v>
      </c>
      <c r="P13" s="78"/>
      <c r="Q13" s="78"/>
      <c r="R13" s="78"/>
      <c r="S13" s="78">
        <v>1.0</v>
      </c>
      <c r="T13" s="79">
        <f t="shared" si="4"/>
        <v>1</v>
      </c>
      <c r="U13" s="78"/>
      <c r="V13" s="78"/>
      <c r="W13" s="78"/>
      <c r="X13" s="73">
        <f t="shared" si="5"/>
        <v>0</v>
      </c>
      <c r="Y13" s="78"/>
      <c r="Z13" s="78"/>
      <c r="AA13" s="78">
        <v>1.0</v>
      </c>
      <c r="AB13" s="78"/>
      <c r="AC13" s="79">
        <f t="shared" si="6"/>
        <v>1</v>
      </c>
      <c r="AD13" s="78"/>
      <c r="AE13" s="78"/>
      <c r="AF13" s="78"/>
      <c r="AG13" s="78"/>
      <c r="AH13" s="79">
        <f t="shared" si="7"/>
        <v>0</v>
      </c>
      <c r="AI13" s="78"/>
      <c r="AJ13" s="78"/>
      <c r="AK13" s="78">
        <v>1.0</v>
      </c>
      <c r="AL13" s="78"/>
      <c r="AM13" s="79">
        <f t="shared" si="8"/>
        <v>1</v>
      </c>
      <c r="AN13" s="78"/>
      <c r="AO13" s="78">
        <v>1.0</v>
      </c>
      <c r="AP13" s="78"/>
      <c r="AQ13" s="78"/>
      <c r="AR13" s="79">
        <f t="shared" si="9"/>
        <v>1</v>
      </c>
      <c r="AS13" s="92">
        <f t="shared" si="10"/>
        <v>6</v>
      </c>
      <c r="AT13" s="92">
        <v>68.0</v>
      </c>
      <c r="AU13" s="94">
        <v>0.0882352941176471</v>
      </c>
    </row>
    <row r="14" ht="14.25" customHeight="1">
      <c r="A14" s="48" t="s">
        <v>78</v>
      </c>
      <c r="B14" s="78"/>
      <c r="C14" s="78"/>
      <c r="D14" s="78"/>
      <c r="E14" s="78"/>
      <c r="F14" s="79">
        <f t="shared" si="1"/>
        <v>0</v>
      </c>
      <c r="G14" s="78"/>
      <c r="H14" s="78"/>
      <c r="I14" s="78"/>
      <c r="J14" s="78"/>
      <c r="K14" s="79">
        <f t="shared" si="2"/>
        <v>0</v>
      </c>
      <c r="L14" s="78"/>
      <c r="M14" s="78"/>
      <c r="N14" s="78"/>
      <c r="O14" s="79">
        <f t="shared" si="3"/>
        <v>0</v>
      </c>
      <c r="P14" s="78"/>
      <c r="Q14" s="78">
        <v>1.0</v>
      </c>
      <c r="R14" s="78"/>
      <c r="S14" s="78"/>
      <c r="T14" s="79">
        <f t="shared" si="4"/>
        <v>1</v>
      </c>
      <c r="U14" s="78"/>
      <c r="V14" s="78"/>
      <c r="W14" s="78"/>
      <c r="X14" s="73">
        <f t="shared" si="5"/>
        <v>0</v>
      </c>
      <c r="Y14" s="78"/>
      <c r="Z14" s="78">
        <v>1.0</v>
      </c>
      <c r="AA14" s="78"/>
      <c r="AB14" s="78"/>
      <c r="AC14" s="79">
        <f t="shared" si="6"/>
        <v>1</v>
      </c>
      <c r="AD14" s="78"/>
      <c r="AE14" s="78"/>
      <c r="AF14" s="78"/>
      <c r="AG14" s="78"/>
      <c r="AH14" s="79">
        <f t="shared" si="7"/>
        <v>0</v>
      </c>
      <c r="AI14" s="78"/>
      <c r="AJ14" s="78">
        <v>1.0</v>
      </c>
      <c r="AK14" s="78"/>
      <c r="AL14" s="78"/>
      <c r="AM14" s="79">
        <f t="shared" si="8"/>
        <v>1</v>
      </c>
      <c r="AN14" s="78"/>
      <c r="AO14" s="78"/>
      <c r="AP14" s="78">
        <v>1.0</v>
      </c>
      <c r="AQ14" s="78"/>
      <c r="AR14" s="79">
        <f t="shared" si="9"/>
        <v>1</v>
      </c>
      <c r="AS14" s="92">
        <f t="shared" si="10"/>
        <v>4</v>
      </c>
      <c r="AT14" s="92">
        <v>68.0</v>
      </c>
      <c r="AU14" s="94">
        <v>0.0588235294117647</v>
      </c>
    </row>
    <row r="15" ht="14.25" customHeight="1">
      <c r="A15" s="48" t="s">
        <v>119</v>
      </c>
      <c r="B15" s="78"/>
      <c r="C15" s="78"/>
      <c r="D15" s="78"/>
      <c r="E15" s="78"/>
      <c r="F15" s="79">
        <f t="shared" si="1"/>
        <v>0</v>
      </c>
      <c r="G15" s="78"/>
      <c r="H15" s="78"/>
      <c r="I15" s="78"/>
      <c r="J15" s="78"/>
      <c r="K15" s="79">
        <f t="shared" si="2"/>
        <v>0</v>
      </c>
      <c r="L15" s="78"/>
      <c r="M15" s="78"/>
      <c r="N15" s="78"/>
      <c r="O15" s="79">
        <f t="shared" si="3"/>
        <v>0</v>
      </c>
      <c r="P15" s="78"/>
      <c r="Q15" s="78"/>
      <c r="R15" s="78"/>
      <c r="S15" s="78">
        <v>1.0</v>
      </c>
      <c r="T15" s="79">
        <f t="shared" si="4"/>
        <v>1</v>
      </c>
      <c r="U15" s="78"/>
      <c r="V15" s="78"/>
      <c r="W15" s="78"/>
      <c r="X15" s="73">
        <f t="shared" si="5"/>
        <v>0</v>
      </c>
      <c r="Y15" s="78"/>
      <c r="Z15" s="78"/>
      <c r="AA15" s="78"/>
      <c r="AB15" s="78"/>
      <c r="AC15" s="79">
        <f t="shared" si="6"/>
        <v>0</v>
      </c>
      <c r="AD15" s="78"/>
      <c r="AE15" s="78"/>
      <c r="AF15" s="78"/>
      <c r="AG15" s="78"/>
      <c r="AH15" s="79">
        <f t="shared" si="7"/>
        <v>0</v>
      </c>
      <c r="AI15" s="78"/>
      <c r="AJ15" s="78"/>
      <c r="AK15" s="78"/>
      <c r="AL15" s="78">
        <v>1.0</v>
      </c>
      <c r="AM15" s="79">
        <f t="shared" si="8"/>
        <v>1</v>
      </c>
      <c r="AN15" s="78"/>
      <c r="AO15" s="78"/>
      <c r="AP15" s="78"/>
      <c r="AQ15" s="78">
        <v>1.0</v>
      </c>
      <c r="AR15" s="79">
        <f t="shared" si="9"/>
        <v>1</v>
      </c>
      <c r="AS15" s="92">
        <f t="shared" si="10"/>
        <v>3</v>
      </c>
      <c r="AT15" s="92">
        <v>68.0</v>
      </c>
      <c r="AU15" s="94">
        <v>0.0441176470588235</v>
      </c>
    </row>
    <row r="16" ht="14.25" customHeight="1">
      <c r="A16" s="48" t="s">
        <v>125</v>
      </c>
      <c r="B16" s="78"/>
      <c r="C16" s="78"/>
      <c r="D16" s="78"/>
      <c r="E16" s="78"/>
      <c r="F16" s="79">
        <f t="shared" si="1"/>
        <v>0</v>
      </c>
      <c r="G16" s="78"/>
      <c r="H16" s="78"/>
      <c r="I16" s="78"/>
      <c r="J16" s="78"/>
      <c r="K16" s="79">
        <f t="shared" si="2"/>
        <v>0</v>
      </c>
      <c r="L16" s="78"/>
      <c r="M16" s="78"/>
      <c r="N16" s="78">
        <v>1.0</v>
      </c>
      <c r="O16" s="79">
        <f t="shared" si="3"/>
        <v>1</v>
      </c>
      <c r="P16" s="78"/>
      <c r="Q16" s="78"/>
      <c r="R16" s="78"/>
      <c r="S16" s="78"/>
      <c r="T16" s="79">
        <f t="shared" si="4"/>
        <v>0</v>
      </c>
      <c r="U16" s="78"/>
      <c r="V16" s="78"/>
      <c r="W16" s="78"/>
      <c r="X16" s="73">
        <f t="shared" si="5"/>
        <v>0</v>
      </c>
      <c r="Y16" s="78"/>
      <c r="Z16" s="78"/>
      <c r="AA16" s="78"/>
      <c r="AB16" s="78"/>
      <c r="AC16" s="79">
        <f t="shared" si="6"/>
        <v>0</v>
      </c>
      <c r="AD16" s="78"/>
      <c r="AE16" s="78">
        <v>1.0</v>
      </c>
      <c r="AF16" s="78"/>
      <c r="AG16" s="78"/>
      <c r="AH16" s="79">
        <f t="shared" si="7"/>
        <v>1</v>
      </c>
      <c r="AI16" s="78"/>
      <c r="AJ16" s="78"/>
      <c r="AK16" s="78">
        <v>1.0</v>
      </c>
      <c r="AL16" s="78"/>
      <c r="AM16" s="79">
        <f t="shared" si="8"/>
        <v>1</v>
      </c>
      <c r="AN16" s="78"/>
      <c r="AO16" s="78"/>
      <c r="AP16" s="78">
        <v>1.0</v>
      </c>
      <c r="AQ16" s="78"/>
      <c r="AR16" s="79">
        <f t="shared" si="9"/>
        <v>1</v>
      </c>
      <c r="AS16" s="92">
        <f t="shared" si="10"/>
        <v>4</v>
      </c>
      <c r="AT16" s="92">
        <v>68.0</v>
      </c>
      <c r="AU16" s="94">
        <v>0.0588235294117647</v>
      </c>
    </row>
    <row r="17" ht="14.25" customHeight="1">
      <c r="A17" s="48" t="s">
        <v>126</v>
      </c>
      <c r="B17" s="78"/>
      <c r="C17" s="78"/>
      <c r="D17" s="78"/>
      <c r="E17" s="78"/>
      <c r="F17" s="79">
        <f t="shared" si="1"/>
        <v>0</v>
      </c>
      <c r="G17" s="78"/>
      <c r="H17" s="78"/>
      <c r="I17" s="78">
        <v>1.0</v>
      </c>
      <c r="J17" s="78"/>
      <c r="K17" s="79">
        <f t="shared" si="2"/>
        <v>1</v>
      </c>
      <c r="L17" s="78"/>
      <c r="M17" s="78"/>
      <c r="N17" s="78"/>
      <c r="O17" s="79">
        <f t="shared" si="3"/>
        <v>0</v>
      </c>
      <c r="P17" s="78"/>
      <c r="Q17" s="78"/>
      <c r="R17" s="78">
        <v>1.0</v>
      </c>
      <c r="S17" s="78"/>
      <c r="T17" s="79">
        <f t="shared" si="4"/>
        <v>1</v>
      </c>
      <c r="U17" s="78"/>
      <c r="V17" s="78"/>
      <c r="W17" s="78"/>
      <c r="X17" s="73">
        <f t="shared" si="5"/>
        <v>0</v>
      </c>
      <c r="Y17" s="78"/>
      <c r="Z17" s="78"/>
      <c r="AA17" s="78">
        <v>1.0</v>
      </c>
      <c r="AB17" s="78"/>
      <c r="AC17" s="79">
        <f t="shared" si="6"/>
        <v>1</v>
      </c>
      <c r="AD17" s="78"/>
      <c r="AE17" s="78"/>
      <c r="AF17" s="78"/>
      <c r="AG17" s="78"/>
      <c r="AH17" s="79">
        <f t="shared" si="7"/>
        <v>0</v>
      </c>
      <c r="AI17" s="78"/>
      <c r="AJ17" s="78"/>
      <c r="AK17" s="78"/>
      <c r="AL17" s="78">
        <v>1.0</v>
      </c>
      <c r="AM17" s="79">
        <f t="shared" si="8"/>
        <v>1</v>
      </c>
      <c r="AN17" s="78"/>
      <c r="AO17" s="78">
        <v>1.0</v>
      </c>
      <c r="AP17" s="78"/>
      <c r="AQ17" s="78"/>
      <c r="AR17" s="79">
        <f t="shared" si="9"/>
        <v>1</v>
      </c>
      <c r="AS17" s="92">
        <f t="shared" si="10"/>
        <v>5</v>
      </c>
      <c r="AT17" s="92">
        <v>68.0</v>
      </c>
      <c r="AU17" s="94">
        <v>0.0735294117647059</v>
      </c>
    </row>
    <row r="18" ht="14.25" customHeight="1">
      <c r="A18" s="48" t="s">
        <v>70</v>
      </c>
      <c r="B18" s="78"/>
      <c r="C18" s="78"/>
      <c r="D18" s="78"/>
      <c r="E18" s="78"/>
      <c r="F18" s="79">
        <f t="shared" si="1"/>
        <v>0</v>
      </c>
      <c r="G18" s="78"/>
      <c r="H18" s="78"/>
      <c r="I18" s="78"/>
      <c r="J18" s="78"/>
      <c r="K18" s="79">
        <f t="shared" si="2"/>
        <v>0</v>
      </c>
      <c r="L18" s="78"/>
      <c r="M18" s="78"/>
      <c r="N18" s="78"/>
      <c r="O18" s="79">
        <f t="shared" si="3"/>
        <v>0</v>
      </c>
      <c r="P18" s="78"/>
      <c r="Q18" s="78"/>
      <c r="R18" s="78"/>
      <c r="S18" s="78"/>
      <c r="T18" s="79">
        <f t="shared" si="4"/>
        <v>0</v>
      </c>
      <c r="U18" s="78"/>
      <c r="V18" s="78"/>
      <c r="W18" s="78"/>
      <c r="X18" s="73">
        <f t="shared" si="5"/>
        <v>0</v>
      </c>
      <c r="Y18" s="78"/>
      <c r="Z18" s="78"/>
      <c r="AA18" s="78"/>
      <c r="AB18" s="78"/>
      <c r="AC18" s="79">
        <f t="shared" si="6"/>
        <v>0</v>
      </c>
      <c r="AD18" s="78"/>
      <c r="AE18" s="78"/>
      <c r="AF18" s="78"/>
      <c r="AG18" s="78"/>
      <c r="AH18" s="79">
        <f t="shared" si="7"/>
        <v>0</v>
      </c>
      <c r="AI18" s="78"/>
      <c r="AJ18" s="78"/>
      <c r="AK18" s="78"/>
      <c r="AL18" s="78"/>
      <c r="AM18" s="79">
        <f t="shared" si="8"/>
        <v>0</v>
      </c>
      <c r="AN18" s="78"/>
      <c r="AO18" s="78"/>
      <c r="AP18" s="78"/>
      <c r="AQ18" s="78"/>
      <c r="AR18" s="79">
        <f t="shared" si="9"/>
        <v>0</v>
      </c>
      <c r="AS18" s="92">
        <f t="shared" si="10"/>
        <v>0</v>
      </c>
      <c r="AT18" s="92">
        <v>34.0</v>
      </c>
      <c r="AU18" s="94">
        <v>0.0</v>
      </c>
    </row>
    <row r="19" ht="14.25" customHeight="1">
      <c r="A19" s="48" t="s">
        <v>71</v>
      </c>
      <c r="B19" s="78"/>
      <c r="C19" s="78"/>
      <c r="D19" s="78"/>
      <c r="E19" s="78"/>
      <c r="F19" s="79">
        <f t="shared" si="1"/>
        <v>0</v>
      </c>
      <c r="G19" s="78"/>
      <c r="H19" s="78"/>
      <c r="I19" s="78"/>
      <c r="J19" s="78"/>
      <c r="K19" s="79">
        <v>0.0</v>
      </c>
      <c r="L19" s="78"/>
      <c r="M19" s="78"/>
      <c r="N19" s="78"/>
      <c r="O19" s="79">
        <v>0.0</v>
      </c>
      <c r="P19" s="78"/>
      <c r="Q19" s="78"/>
      <c r="R19" s="78"/>
      <c r="S19" s="78"/>
      <c r="T19" s="79">
        <v>1.0</v>
      </c>
      <c r="U19" s="78"/>
      <c r="V19" s="78"/>
      <c r="W19" s="78"/>
      <c r="X19" s="73">
        <f t="shared" si="5"/>
        <v>0</v>
      </c>
      <c r="Y19" s="78"/>
      <c r="Z19" s="78"/>
      <c r="AA19" s="78"/>
      <c r="AB19" s="78"/>
      <c r="AC19" s="79">
        <v>0.0</v>
      </c>
      <c r="AD19" s="78"/>
      <c r="AE19" s="78"/>
      <c r="AF19" s="78"/>
      <c r="AG19" s="78"/>
      <c r="AH19" s="79">
        <v>1.0</v>
      </c>
      <c r="AI19" s="78"/>
      <c r="AJ19" s="78"/>
      <c r="AK19" s="78"/>
      <c r="AL19" s="78"/>
      <c r="AM19" s="79">
        <v>0.0</v>
      </c>
      <c r="AN19" s="78"/>
      <c r="AO19" s="78"/>
      <c r="AP19" s="78"/>
      <c r="AQ19" s="78"/>
      <c r="AR19" s="79">
        <v>1.0</v>
      </c>
      <c r="AS19" s="92">
        <f t="shared" si="10"/>
        <v>3</v>
      </c>
      <c r="AT19" s="92">
        <v>34.0</v>
      </c>
      <c r="AU19" s="94">
        <v>0.0</v>
      </c>
    </row>
    <row r="20" ht="14.25" customHeight="1">
      <c r="A20" s="48" t="s">
        <v>72</v>
      </c>
      <c r="B20" s="78"/>
      <c r="C20" s="78"/>
      <c r="D20" s="78"/>
      <c r="E20" s="78"/>
      <c r="F20" s="79">
        <f t="shared" si="1"/>
        <v>0</v>
      </c>
      <c r="G20" s="78"/>
      <c r="H20" s="78"/>
      <c r="I20" s="78"/>
      <c r="J20" s="78"/>
      <c r="K20" s="79">
        <v>1.0</v>
      </c>
      <c r="L20" s="78"/>
      <c r="M20" s="78"/>
      <c r="N20" s="78"/>
      <c r="O20" s="79">
        <v>0.0</v>
      </c>
      <c r="P20" s="78"/>
      <c r="Q20" s="78"/>
      <c r="R20" s="78"/>
      <c r="S20" s="78"/>
      <c r="T20" s="79">
        <v>1.0</v>
      </c>
      <c r="U20" s="78"/>
      <c r="V20" s="78"/>
      <c r="W20" s="78"/>
      <c r="X20" s="73">
        <f t="shared" si="5"/>
        <v>0</v>
      </c>
      <c r="Y20" s="78"/>
      <c r="Z20" s="78"/>
      <c r="AA20" s="78"/>
      <c r="AB20" s="78"/>
      <c r="AC20" s="79">
        <v>1.0</v>
      </c>
      <c r="AD20" s="78"/>
      <c r="AE20" s="78"/>
      <c r="AF20" s="78"/>
      <c r="AG20" s="78"/>
      <c r="AH20" s="79">
        <v>1.0</v>
      </c>
      <c r="AI20" s="78"/>
      <c r="AJ20" s="78"/>
      <c r="AK20" s="78"/>
      <c r="AL20" s="78"/>
      <c r="AM20" s="79">
        <v>1.0</v>
      </c>
      <c r="AN20" s="78"/>
      <c r="AO20" s="78"/>
      <c r="AP20" s="78"/>
      <c r="AQ20" s="78"/>
      <c r="AR20" s="79">
        <v>0.0</v>
      </c>
      <c r="AS20" s="92">
        <f t="shared" si="10"/>
        <v>5</v>
      </c>
      <c r="AT20" s="92">
        <v>102.0</v>
      </c>
      <c r="AU20" s="94">
        <v>0.0</v>
      </c>
    </row>
    <row r="21" ht="14.25" customHeight="1">
      <c r="A21" s="48" t="s">
        <v>88</v>
      </c>
      <c r="B21" s="78"/>
      <c r="C21" s="78"/>
      <c r="D21" s="78"/>
      <c r="E21" s="78"/>
      <c r="F21" s="79">
        <f t="shared" si="1"/>
        <v>0</v>
      </c>
      <c r="G21" s="78"/>
      <c r="H21" s="78"/>
      <c r="I21" s="78"/>
      <c r="J21" s="78"/>
      <c r="K21" s="79">
        <f>SUM(G21:J21)</f>
        <v>0</v>
      </c>
      <c r="L21" s="78"/>
      <c r="M21" s="78"/>
      <c r="N21" s="78"/>
      <c r="O21" s="79">
        <f>SUM(L21:N21)</f>
        <v>0</v>
      </c>
      <c r="P21" s="78"/>
      <c r="Q21" s="78">
        <v>1.0</v>
      </c>
      <c r="R21" s="78"/>
      <c r="S21" s="78"/>
      <c r="T21" s="79">
        <f>SUM(P21:S21)</f>
        <v>1</v>
      </c>
      <c r="U21" s="78"/>
      <c r="V21" s="78"/>
      <c r="W21" s="78"/>
      <c r="X21" s="73">
        <f t="shared" si="5"/>
        <v>0</v>
      </c>
      <c r="Y21" s="78"/>
      <c r="Z21" s="78"/>
      <c r="AA21" s="78"/>
      <c r="AB21" s="78"/>
      <c r="AC21" s="79">
        <f>SUM(Y21:AB21)</f>
        <v>0</v>
      </c>
      <c r="AD21" s="78"/>
      <c r="AE21" s="78"/>
      <c r="AF21" s="78">
        <v>1.0</v>
      </c>
      <c r="AG21" s="78"/>
      <c r="AH21" s="79">
        <f>SUM(AD21:AG21)</f>
        <v>1</v>
      </c>
      <c r="AI21" s="78"/>
      <c r="AJ21" s="78"/>
      <c r="AK21" s="78"/>
      <c r="AL21" s="78"/>
      <c r="AM21" s="79">
        <f>SUM(AI21:AL21)</f>
        <v>0</v>
      </c>
      <c r="AN21" s="78"/>
      <c r="AO21" s="78"/>
      <c r="AP21" s="78"/>
      <c r="AQ21" s="78">
        <v>1.0</v>
      </c>
      <c r="AR21" s="79">
        <f>SUM(AN21:AQ21)</f>
        <v>1</v>
      </c>
      <c r="AS21" s="92">
        <f t="shared" si="10"/>
        <v>3</v>
      </c>
      <c r="AT21" s="92">
        <v>34.0</v>
      </c>
      <c r="AU21" s="94">
        <v>0.0882352941176471</v>
      </c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>
      <c r="F221" s="77"/>
      <c r="K221" s="77"/>
      <c r="O221" s="77"/>
      <c r="T221" s="77"/>
      <c r="X221" s="77"/>
      <c r="AC221" s="77"/>
      <c r="AH221" s="77"/>
      <c r="AM221" s="77"/>
      <c r="AR221" s="77"/>
    </row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9.0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7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181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 ht="14.25" customHeight="1">
      <c r="A5" s="48" t="s">
        <v>62</v>
      </c>
      <c r="B5" s="47"/>
      <c r="C5" s="47"/>
      <c r="D5" s="47">
        <v>1.0</v>
      </c>
      <c r="E5" s="47"/>
      <c r="F5" s="79">
        <f t="shared" ref="F5:F20" si="1">SUM(B5:E5)</f>
        <v>1</v>
      </c>
      <c r="G5" s="47"/>
      <c r="H5" s="47"/>
      <c r="I5" s="47"/>
      <c r="J5" s="47"/>
      <c r="K5" s="79">
        <f t="shared" ref="K5:K20" si="2">SUM(G5:J5)</f>
        <v>0</v>
      </c>
      <c r="L5" s="47"/>
      <c r="M5" s="47"/>
      <c r="N5" s="47">
        <v>1.0</v>
      </c>
      <c r="O5" s="79">
        <f t="shared" ref="O5:O20" si="3">SUM(L5:N5)</f>
        <v>1</v>
      </c>
      <c r="P5" s="47"/>
      <c r="Q5" s="47"/>
      <c r="R5" s="47">
        <v>1.0</v>
      </c>
      <c r="S5" s="47"/>
      <c r="T5" s="79">
        <f t="shared" ref="T5:T20" si="4">SUM(P5:S5)</f>
        <v>1</v>
      </c>
      <c r="U5" s="47"/>
      <c r="V5" s="47"/>
      <c r="W5" s="47">
        <v>1.0</v>
      </c>
      <c r="X5" s="79">
        <f t="shared" ref="X5:X20" si="5">SUM(U5:W5)</f>
        <v>1</v>
      </c>
      <c r="Y5" s="47"/>
      <c r="Z5" s="47"/>
      <c r="AA5" s="47">
        <v>1.0</v>
      </c>
      <c r="AB5" s="47"/>
      <c r="AC5" s="79">
        <f t="shared" ref="AC5:AC20" si="6">SUM(Y5:AB5)</f>
        <v>1</v>
      </c>
      <c r="AD5" s="47"/>
      <c r="AE5" s="47"/>
      <c r="AF5" s="47">
        <v>1.0</v>
      </c>
      <c r="AG5" s="47"/>
      <c r="AH5" s="79">
        <f t="shared" ref="AH5:AH20" si="7">SUM(AD5:AG5)</f>
        <v>1</v>
      </c>
      <c r="AI5" s="47"/>
      <c r="AJ5" s="47">
        <v>1.0</v>
      </c>
      <c r="AK5" s="47"/>
      <c r="AL5" s="47"/>
      <c r="AM5" s="79">
        <f t="shared" ref="AM5:AM20" si="8">SUM(AI5:AL5)</f>
        <v>1</v>
      </c>
      <c r="AN5" s="47">
        <v>1.0</v>
      </c>
      <c r="AO5" s="47"/>
      <c r="AP5" s="47"/>
      <c r="AQ5" s="47">
        <v>1.0</v>
      </c>
      <c r="AR5" s="79">
        <f t="shared" ref="AR5:AR20" si="9">SUM(AN5:AQ5)</f>
        <v>2</v>
      </c>
      <c r="AS5" s="92">
        <f t="shared" ref="AS5:AS20" si="10">SUM(F5+K5+O5+T5+X5+AC5+AH5+AM5+AR5)</f>
        <v>9</v>
      </c>
      <c r="AT5" s="92">
        <v>102.0</v>
      </c>
      <c r="AU5" s="94">
        <v>0.0882352941176471</v>
      </c>
    </row>
    <row r="6" ht="14.25" customHeight="1">
      <c r="A6" s="48" t="s">
        <v>116</v>
      </c>
      <c r="B6" s="47"/>
      <c r="C6" s="47"/>
      <c r="D6" s="47"/>
      <c r="E6" s="47"/>
      <c r="F6" s="79">
        <f t="shared" si="1"/>
        <v>0</v>
      </c>
      <c r="G6" s="47"/>
      <c r="H6" s="47"/>
      <c r="I6" s="47"/>
      <c r="J6" s="47"/>
      <c r="K6" s="79">
        <f t="shared" si="2"/>
        <v>0</v>
      </c>
      <c r="L6" s="47"/>
      <c r="M6" s="47"/>
      <c r="N6" s="47"/>
      <c r="O6" s="79">
        <f t="shared" si="3"/>
        <v>0</v>
      </c>
      <c r="P6" s="47"/>
      <c r="Q6" s="47"/>
      <c r="R6" s="47"/>
      <c r="S6" s="47"/>
      <c r="T6" s="79">
        <f t="shared" si="4"/>
        <v>0</v>
      </c>
      <c r="U6" s="47"/>
      <c r="V6" s="47">
        <v>1.0</v>
      </c>
      <c r="W6" s="47"/>
      <c r="X6" s="79">
        <f t="shared" si="5"/>
        <v>1</v>
      </c>
      <c r="Y6" s="47"/>
      <c r="Z6" s="47">
        <v>1.0</v>
      </c>
      <c r="AA6" s="47"/>
      <c r="AB6" s="47"/>
      <c r="AC6" s="79">
        <f t="shared" si="6"/>
        <v>1</v>
      </c>
      <c r="AD6" s="47"/>
      <c r="AE6" s="47"/>
      <c r="AF6" s="47"/>
      <c r="AG6" s="47"/>
      <c r="AH6" s="79">
        <f t="shared" si="7"/>
        <v>0</v>
      </c>
      <c r="AI6" s="47"/>
      <c r="AJ6" s="47"/>
      <c r="AK6" s="47">
        <v>1.0</v>
      </c>
      <c r="AL6" s="47"/>
      <c r="AM6" s="79">
        <f t="shared" si="8"/>
        <v>1</v>
      </c>
      <c r="AN6" s="47"/>
      <c r="AO6" s="47"/>
      <c r="AP6" s="47">
        <v>1.0</v>
      </c>
      <c r="AQ6" s="47"/>
      <c r="AR6" s="79">
        <f t="shared" si="9"/>
        <v>1</v>
      </c>
      <c r="AS6" s="92">
        <f t="shared" si="10"/>
        <v>4</v>
      </c>
      <c r="AT6" s="92">
        <v>102.0</v>
      </c>
      <c r="AU6" s="94">
        <v>0.0392156862745098</v>
      </c>
    </row>
    <row r="7" ht="14.25" customHeight="1">
      <c r="A7" s="48" t="s">
        <v>114</v>
      </c>
      <c r="B7" s="47"/>
      <c r="C7" s="47"/>
      <c r="D7" s="47"/>
      <c r="E7" s="47">
        <v>1.0</v>
      </c>
      <c r="F7" s="79">
        <f t="shared" si="1"/>
        <v>1</v>
      </c>
      <c r="G7" s="47"/>
      <c r="H7" s="47"/>
      <c r="I7" s="47"/>
      <c r="J7" s="47"/>
      <c r="K7" s="79">
        <f t="shared" si="2"/>
        <v>0</v>
      </c>
      <c r="L7" s="47">
        <v>1.0</v>
      </c>
      <c r="M7" s="47"/>
      <c r="N7" s="47"/>
      <c r="O7" s="79">
        <f t="shared" si="3"/>
        <v>1</v>
      </c>
      <c r="P7" s="47"/>
      <c r="Q7" s="47"/>
      <c r="R7" s="47">
        <v>1.0</v>
      </c>
      <c r="S7" s="47"/>
      <c r="T7" s="79">
        <f t="shared" si="4"/>
        <v>1</v>
      </c>
      <c r="U7" s="47"/>
      <c r="V7" s="47"/>
      <c r="W7" s="47"/>
      <c r="X7" s="79">
        <f t="shared" si="5"/>
        <v>0</v>
      </c>
      <c r="Y7" s="47"/>
      <c r="Z7" s="47">
        <v>1.0</v>
      </c>
      <c r="AA7" s="47"/>
      <c r="AB7" s="47"/>
      <c r="AC7" s="79">
        <f t="shared" si="6"/>
        <v>1</v>
      </c>
      <c r="AD7" s="47"/>
      <c r="AE7" s="47"/>
      <c r="AF7" s="47">
        <v>1.0</v>
      </c>
      <c r="AG7" s="47"/>
      <c r="AH7" s="79">
        <f t="shared" si="7"/>
        <v>1</v>
      </c>
      <c r="AI7" s="47"/>
      <c r="AJ7" s="47"/>
      <c r="AK7" s="47"/>
      <c r="AL7" s="47"/>
      <c r="AM7" s="79">
        <f t="shared" si="8"/>
        <v>0</v>
      </c>
      <c r="AN7" s="47"/>
      <c r="AO7" s="47">
        <v>1.0</v>
      </c>
      <c r="AP7" s="47"/>
      <c r="AQ7" s="47"/>
      <c r="AR7" s="79">
        <f t="shared" si="9"/>
        <v>1</v>
      </c>
      <c r="AS7" s="92">
        <f t="shared" si="10"/>
        <v>6</v>
      </c>
      <c r="AT7" s="92">
        <v>102.0</v>
      </c>
      <c r="AU7" s="94">
        <v>0.0490196078431373</v>
      </c>
    </row>
    <row r="8" ht="14.25" customHeight="1">
      <c r="A8" s="48" t="s">
        <v>122</v>
      </c>
      <c r="B8" s="47"/>
      <c r="C8" s="47"/>
      <c r="D8" s="47"/>
      <c r="E8" s="47"/>
      <c r="F8" s="79">
        <f t="shared" si="1"/>
        <v>0</v>
      </c>
      <c r="G8" s="47">
        <v>1.0</v>
      </c>
      <c r="H8" s="47"/>
      <c r="I8" s="47"/>
      <c r="J8" s="47">
        <v>1.0</v>
      </c>
      <c r="K8" s="79">
        <f t="shared" si="2"/>
        <v>2</v>
      </c>
      <c r="L8" s="47"/>
      <c r="M8" s="47"/>
      <c r="N8" s="47">
        <v>1.0</v>
      </c>
      <c r="O8" s="79">
        <f t="shared" si="3"/>
        <v>1</v>
      </c>
      <c r="P8" s="47"/>
      <c r="Q8" s="47"/>
      <c r="R8" s="47">
        <v>1.0</v>
      </c>
      <c r="S8" s="47"/>
      <c r="T8" s="79">
        <f t="shared" si="4"/>
        <v>1</v>
      </c>
      <c r="U8" s="47"/>
      <c r="V8" s="47"/>
      <c r="W8" s="47">
        <v>1.0</v>
      </c>
      <c r="X8" s="79">
        <f t="shared" si="5"/>
        <v>1</v>
      </c>
      <c r="Y8" s="47"/>
      <c r="Z8" s="47"/>
      <c r="AA8" s="47">
        <v>1.0</v>
      </c>
      <c r="AB8" s="47"/>
      <c r="AC8" s="79">
        <f t="shared" si="6"/>
        <v>1</v>
      </c>
      <c r="AD8" s="47"/>
      <c r="AE8" s="47"/>
      <c r="AF8" s="47"/>
      <c r="AG8" s="47"/>
      <c r="AH8" s="79">
        <f t="shared" si="7"/>
        <v>0</v>
      </c>
      <c r="AI8" s="47"/>
      <c r="AJ8" s="47">
        <v>1.0</v>
      </c>
      <c r="AK8" s="47"/>
      <c r="AL8" s="47"/>
      <c r="AM8" s="79">
        <f t="shared" si="8"/>
        <v>1</v>
      </c>
      <c r="AN8" s="47">
        <v>1.0</v>
      </c>
      <c r="AO8" s="47"/>
      <c r="AP8" s="47"/>
      <c r="AQ8" s="47">
        <v>1.0</v>
      </c>
      <c r="AR8" s="79">
        <f t="shared" si="9"/>
        <v>2</v>
      </c>
      <c r="AS8" s="92">
        <f t="shared" si="10"/>
        <v>9</v>
      </c>
      <c r="AT8" s="92">
        <v>136.0</v>
      </c>
      <c r="AU8" s="94">
        <v>0.0661764705882353</v>
      </c>
    </row>
    <row r="9" ht="14.25" customHeight="1">
      <c r="A9" s="48" t="s">
        <v>123</v>
      </c>
      <c r="B9" s="47"/>
      <c r="C9" s="47"/>
      <c r="D9" s="47"/>
      <c r="E9" s="47"/>
      <c r="F9" s="79">
        <f t="shared" si="1"/>
        <v>0</v>
      </c>
      <c r="G9" s="47"/>
      <c r="H9" s="47"/>
      <c r="I9" s="47"/>
      <c r="J9" s="47"/>
      <c r="K9" s="79">
        <f t="shared" si="2"/>
        <v>0</v>
      </c>
      <c r="L9" s="47"/>
      <c r="M9" s="47">
        <v>1.0</v>
      </c>
      <c r="N9" s="47"/>
      <c r="O9" s="79">
        <f t="shared" si="3"/>
        <v>1</v>
      </c>
      <c r="P9" s="47"/>
      <c r="Q9" s="47">
        <v>1.0</v>
      </c>
      <c r="R9" s="47"/>
      <c r="S9" s="47"/>
      <c r="T9" s="79">
        <f t="shared" si="4"/>
        <v>1</v>
      </c>
      <c r="U9" s="47"/>
      <c r="V9" s="47">
        <v>1.0</v>
      </c>
      <c r="W9" s="47"/>
      <c r="X9" s="79">
        <f t="shared" si="5"/>
        <v>1</v>
      </c>
      <c r="Y9" s="47"/>
      <c r="Z9" s="47"/>
      <c r="AA9" s="47"/>
      <c r="AB9" s="47">
        <v>1.0</v>
      </c>
      <c r="AC9" s="79">
        <f t="shared" si="6"/>
        <v>1</v>
      </c>
      <c r="AD9" s="47"/>
      <c r="AE9" s="47"/>
      <c r="AF9" s="47"/>
      <c r="AG9" s="47"/>
      <c r="AH9" s="79">
        <f t="shared" si="7"/>
        <v>0</v>
      </c>
      <c r="AI9" s="47"/>
      <c r="AJ9" s="47"/>
      <c r="AK9" s="47">
        <v>1.0</v>
      </c>
      <c r="AL9" s="47"/>
      <c r="AM9" s="79">
        <f t="shared" si="8"/>
        <v>1</v>
      </c>
      <c r="AN9" s="47"/>
      <c r="AO9" s="47"/>
      <c r="AP9" s="47">
        <v>1.0</v>
      </c>
      <c r="AQ9" s="47"/>
      <c r="AR9" s="79">
        <f t="shared" si="9"/>
        <v>1</v>
      </c>
      <c r="AS9" s="92">
        <f t="shared" si="10"/>
        <v>6</v>
      </c>
      <c r="AT9" s="92">
        <v>68.0</v>
      </c>
      <c r="AU9" s="94">
        <v>0.0882352941176471</v>
      </c>
    </row>
    <row r="10" ht="14.25" customHeight="1">
      <c r="A10" s="48" t="s">
        <v>124</v>
      </c>
      <c r="B10" s="78"/>
      <c r="C10" s="78"/>
      <c r="D10" s="78"/>
      <c r="E10" s="78"/>
      <c r="F10" s="79">
        <f t="shared" si="1"/>
        <v>0</v>
      </c>
      <c r="G10" s="78"/>
      <c r="H10" s="78"/>
      <c r="I10" s="78"/>
      <c r="J10" s="78"/>
      <c r="K10" s="79">
        <f t="shared" si="2"/>
        <v>0</v>
      </c>
      <c r="L10" s="78"/>
      <c r="M10" s="78"/>
      <c r="N10" s="78"/>
      <c r="O10" s="79">
        <f t="shared" si="3"/>
        <v>0</v>
      </c>
      <c r="P10" s="78"/>
      <c r="Q10" s="78"/>
      <c r="R10" s="78"/>
      <c r="S10" s="78"/>
      <c r="T10" s="79">
        <f t="shared" si="4"/>
        <v>0</v>
      </c>
      <c r="U10" s="78">
        <v>1.0</v>
      </c>
      <c r="V10" s="78"/>
      <c r="W10" s="78"/>
      <c r="X10" s="79">
        <f t="shared" si="5"/>
        <v>1</v>
      </c>
      <c r="Y10" s="78"/>
      <c r="Z10" s="78"/>
      <c r="AA10" s="78"/>
      <c r="AB10" s="78"/>
      <c r="AC10" s="79">
        <f t="shared" si="6"/>
        <v>0</v>
      </c>
      <c r="AD10" s="78"/>
      <c r="AE10" s="78"/>
      <c r="AF10" s="78"/>
      <c r="AG10" s="78"/>
      <c r="AH10" s="79">
        <f t="shared" si="7"/>
        <v>0</v>
      </c>
      <c r="AI10" s="78"/>
      <c r="AJ10" s="78"/>
      <c r="AK10" s="78"/>
      <c r="AL10" s="78"/>
      <c r="AM10" s="79">
        <f t="shared" si="8"/>
        <v>0</v>
      </c>
      <c r="AN10" s="78"/>
      <c r="AO10" s="78"/>
      <c r="AP10" s="78"/>
      <c r="AQ10" s="78">
        <v>1.0</v>
      </c>
      <c r="AR10" s="79">
        <f t="shared" si="9"/>
        <v>1</v>
      </c>
      <c r="AS10" s="92">
        <f t="shared" si="10"/>
        <v>2</v>
      </c>
      <c r="AT10" s="92">
        <v>34.0</v>
      </c>
      <c r="AU10" s="94">
        <v>0.0294117647058824</v>
      </c>
    </row>
    <row r="11" ht="14.25" customHeight="1">
      <c r="A11" s="48" t="s">
        <v>75</v>
      </c>
      <c r="B11" s="78"/>
      <c r="C11" s="78"/>
      <c r="D11" s="78"/>
      <c r="E11" s="78"/>
      <c r="F11" s="79">
        <f t="shared" si="1"/>
        <v>0</v>
      </c>
      <c r="G11" s="78"/>
      <c r="H11" s="78"/>
      <c r="I11" s="78"/>
      <c r="J11" s="78"/>
      <c r="K11" s="79">
        <f t="shared" si="2"/>
        <v>0</v>
      </c>
      <c r="L11" s="78"/>
      <c r="M11" s="78"/>
      <c r="N11" s="78">
        <v>1.0</v>
      </c>
      <c r="O11" s="79">
        <f t="shared" si="3"/>
        <v>1</v>
      </c>
      <c r="P11" s="78"/>
      <c r="Q11" s="78"/>
      <c r="R11" s="78"/>
      <c r="S11" s="78"/>
      <c r="T11" s="79">
        <f t="shared" si="4"/>
        <v>0</v>
      </c>
      <c r="U11" s="78"/>
      <c r="V11" s="78">
        <v>1.0</v>
      </c>
      <c r="W11" s="78"/>
      <c r="X11" s="79">
        <f t="shared" si="5"/>
        <v>1</v>
      </c>
      <c r="Y11" s="78"/>
      <c r="Z11" s="78"/>
      <c r="AA11" s="78"/>
      <c r="AB11" s="78"/>
      <c r="AC11" s="79">
        <f t="shared" si="6"/>
        <v>0</v>
      </c>
      <c r="AD11" s="78"/>
      <c r="AE11" s="78"/>
      <c r="AF11" s="78"/>
      <c r="AG11" s="78"/>
      <c r="AH11" s="79">
        <f t="shared" si="7"/>
        <v>0</v>
      </c>
      <c r="AI11" s="78"/>
      <c r="AJ11" s="78"/>
      <c r="AK11" s="78"/>
      <c r="AL11" s="78"/>
      <c r="AM11" s="79">
        <f t="shared" si="8"/>
        <v>0</v>
      </c>
      <c r="AN11" s="78"/>
      <c r="AO11" s="78"/>
      <c r="AP11" s="78"/>
      <c r="AQ11" s="78"/>
      <c r="AR11" s="79">
        <f t="shared" si="9"/>
        <v>0</v>
      </c>
      <c r="AS11" s="92">
        <f t="shared" si="10"/>
        <v>2</v>
      </c>
      <c r="AT11" s="92">
        <v>34.0</v>
      </c>
      <c r="AU11" s="94">
        <v>0.0588235294117647</v>
      </c>
    </row>
    <row r="12" ht="14.25" customHeight="1">
      <c r="A12" s="48" t="s">
        <v>76</v>
      </c>
      <c r="B12" s="78"/>
      <c r="C12" s="78"/>
      <c r="D12" s="78"/>
      <c r="E12" s="78"/>
      <c r="F12" s="73">
        <f t="shared" si="1"/>
        <v>0</v>
      </c>
      <c r="G12" s="78"/>
      <c r="H12" s="78"/>
      <c r="I12" s="78"/>
      <c r="J12" s="78"/>
      <c r="K12" s="79">
        <f t="shared" si="2"/>
        <v>0</v>
      </c>
      <c r="L12" s="78"/>
      <c r="M12" s="78"/>
      <c r="N12" s="78"/>
      <c r="O12" s="79">
        <f t="shared" si="3"/>
        <v>0</v>
      </c>
      <c r="P12" s="78"/>
      <c r="Q12" s="78"/>
      <c r="R12" s="78">
        <v>1.0</v>
      </c>
      <c r="S12" s="78"/>
      <c r="T12" s="79">
        <f t="shared" si="4"/>
        <v>1</v>
      </c>
      <c r="U12" s="78"/>
      <c r="V12" s="78"/>
      <c r="W12" s="78"/>
      <c r="X12" s="79">
        <f t="shared" si="5"/>
        <v>0</v>
      </c>
      <c r="Y12" s="78"/>
      <c r="Z12" s="78"/>
      <c r="AA12" s="78"/>
      <c r="AB12" s="78"/>
      <c r="AC12" s="79">
        <f t="shared" si="6"/>
        <v>0</v>
      </c>
      <c r="AD12" s="78"/>
      <c r="AE12" s="78"/>
      <c r="AF12" s="78"/>
      <c r="AG12" s="78"/>
      <c r="AH12" s="79">
        <f t="shared" si="7"/>
        <v>0</v>
      </c>
      <c r="AI12" s="78"/>
      <c r="AJ12" s="78">
        <v>1.0</v>
      </c>
      <c r="AK12" s="78"/>
      <c r="AL12" s="78"/>
      <c r="AM12" s="79">
        <f t="shared" si="8"/>
        <v>1</v>
      </c>
      <c r="AN12" s="78"/>
      <c r="AO12" s="78"/>
      <c r="AP12" s="78">
        <v>1.0</v>
      </c>
      <c r="AQ12" s="78"/>
      <c r="AR12" s="79">
        <f t="shared" si="9"/>
        <v>1</v>
      </c>
      <c r="AS12" s="92">
        <f t="shared" si="10"/>
        <v>3</v>
      </c>
      <c r="AT12" s="92">
        <v>34.0</v>
      </c>
      <c r="AU12" s="94">
        <v>0.0882352941176471</v>
      </c>
    </row>
    <row r="13" ht="14.25" customHeight="1">
      <c r="A13" s="48" t="s">
        <v>118</v>
      </c>
      <c r="B13" s="78"/>
      <c r="C13" s="78"/>
      <c r="D13" s="78"/>
      <c r="E13" s="78">
        <v>1.0</v>
      </c>
      <c r="F13" s="79">
        <f t="shared" si="1"/>
        <v>1</v>
      </c>
      <c r="G13" s="78"/>
      <c r="H13" s="78"/>
      <c r="I13" s="78"/>
      <c r="J13" s="78"/>
      <c r="K13" s="79">
        <f t="shared" si="2"/>
        <v>0</v>
      </c>
      <c r="L13" s="78"/>
      <c r="M13" s="78"/>
      <c r="N13" s="78"/>
      <c r="O13" s="79">
        <f t="shared" si="3"/>
        <v>0</v>
      </c>
      <c r="P13" s="78"/>
      <c r="Q13" s="78"/>
      <c r="R13" s="78"/>
      <c r="S13" s="78">
        <v>1.0</v>
      </c>
      <c r="T13" s="79">
        <f t="shared" si="4"/>
        <v>1</v>
      </c>
      <c r="U13" s="78"/>
      <c r="V13" s="78"/>
      <c r="W13" s="78"/>
      <c r="X13" s="79">
        <f t="shared" si="5"/>
        <v>0</v>
      </c>
      <c r="Y13" s="78"/>
      <c r="Z13" s="78"/>
      <c r="AA13" s="78"/>
      <c r="AB13" s="78"/>
      <c r="AC13" s="79">
        <f t="shared" si="6"/>
        <v>0</v>
      </c>
      <c r="AD13" s="78"/>
      <c r="AE13" s="78"/>
      <c r="AF13" s="78"/>
      <c r="AG13" s="78"/>
      <c r="AH13" s="79">
        <f t="shared" si="7"/>
        <v>0</v>
      </c>
      <c r="AI13" s="78"/>
      <c r="AJ13" s="78"/>
      <c r="AK13" s="78">
        <v>1.0</v>
      </c>
      <c r="AL13" s="78"/>
      <c r="AM13" s="79">
        <f t="shared" si="8"/>
        <v>1</v>
      </c>
      <c r="AN13" s="78"/>
      <c r="AO13" s="78">
        <v>1.0</v>
      </c>
      <c r="AP13" s="78"/>
      <c r="AQ13" s="78"/>
      <c r="AR13" s="79">
        <f t="shared" si="9"/>
        <v>1</v>
      </c>
      <c r="AS13" s="92">
        <f t="shared" si="10"/>
        <v>4</v>
      </c>
      <c r="AT13" s="92">
        <v>102.0</v>
      </c>
      <c r="AU13" s="94">
        <v>0.0392156862745098</v>
      </c>
    </row>
    <row r="14" ht="14.25" customHeight="1">
      <c r="A14" s="48" t="s">
        <v>78</v>
      </c>
      <c r="B14" s="78"/>
      <c r="C14" s="78"/>
      <c r="D14" s="78"/>
      <c r="E14" s="78"/>
      <c r="F14" s="79">
        <f t="shared" si="1"/>
        <v>0</v>
      </c>
      <c r="G14" s="78"/>
      <c r="H14" s="78"/>
      <c r="I14" s="78"/>
      <c r="J14" s="78"/>
      <c r="K14" s="79">
        <f t="shared" si="2"/>
        <v>0</v>
      </c>
      <c r="L14" s="78"/>
      <c r="M14" s="78"/>
      <c r="N14" s="78">
        <v>1.0</v>
      </c>
      <c r="O14" s="79">
        <f t="shared" si="3"/>
        <v>1</v>
      </c>
      <c r="P14" s="78"/>
      <c r="Q14" s="78"/>
      <c r="R14" s="78"/>
      <c r="S14" s="78"/>
      <c r="T14" s="79">
        <f t="shared" si="4"/>
        <v>0</v>
      </c>
      <c r="U14" s="78"/>
      <c r="V14" s="78">
        <v>1.0</v>
      </c>
      <c r="W14" s="78"/>
      <c r="X14" s="79">
        <f t="shared" si="5"/>
        <v>1</v>
      </c>
      <c r="Y14" s="78"/>
      <c r="Z14" s="78"/>
      <c r="AA14" s="78"/>
      <c r="AB14" s="78"/>
      <c r="AC14" s="79">
        <f t="shared" si="6"/>
        <v>0</v>
      </c>
      <c r="AD14" s="78"/>
      <c r="AE14" s="78">
        <v>1.0</v>
      </c>
      <c r="AF14" s="78"/>
      <c r="AG14" s="78"/>
      <c r="AH14" s="79">
        <f t="shared" si="7"/>
        <v>1</v>
      </c>
      <c r="AI14" s="78"/>
      <c r="AJ14" s="78"/>
      <c r="AK14" s="78"/>
      <c r="AL14" s="78"/>
      <c r="AM14" s="79">
        <f t="shared" si="8"/>
        <v>0</v>
      </c>
      <c r="AN14" s="78"/>
      <c r="AO14" s="78"/>
      <c r="AP14" s="78"/>
      <c r="AQ14" s="78">
        <v>1.0</v>
      </c>
      <c r="AR14" s="79">
        <f t="shared" si="9"/>
        <v>1</v>
      </c>
      <c r="AS14" s="92">
        <f t="shared" si="10"/>
        <v>4</v>
      </c>
      <c r="AT14" s="92">
        <v>68.0</v>
      </c>
      <c r="AU14" s="94">
        <v>0.0588235294117647</v>
      </c>
    </row>
    <row r="15" ht="14.25" customHeight="1">
      <c r="A15" s="48" t="s">
        <v>127</v>
      </c>
      <c r="B15" s="78"/>
      <c r="C15" s="78"/>
      <c r="D15" s="78"/>
      <c r="E15" s="78"/>
      <c r="F15" s="79">
        <f t="shared" si="1"/>
        <v>0</v>
      </c>
      <c r="G15" s="78"/>
      <c r="H15" s="78"/>
      <c r="I15" s="78">
        <v>1.0</v>
      </c>
      <c r="J15" s="78"/>
      <c r="K15" s="79">
        <f t="shared" si="2"/>
        <v>1</v>
      </c>
      <c r="L15" s="78"/>
      <c r="M15" s="78"/>
      <c r="N15" s="78"/>
      <c r="O15" s="79">
        <f t="shared" si="3"/>
        <v>0</v>
      </c>
      <c r="P15" s="78"/>
      <c r="Q15" s="78">
        <v>1.0</v>
      </c>
      <c r="R15" s="78"/>
      <c r="S15" s="78"/>
      <c r="T15" s="79">
        <f t="shared" si="4"/>
        <v>1</v>
      </c>
      <c r="U15" s="78"/>
      <c r="V15" s="78"/>
      <c r="W15" s="78"/>
      <c r="X15" s="79">
        <f t="shared" si="5"/>
        <v>0</v>
      </c>
      <c r="Y15" s="78"/>
      <c r="Z15" s="78"/>
      <c r="AA15" s="78"/>
      <c r="AB15" s="78"/>
      <c r="AC15" s="79">
        <f t="shared" si="6"/>
        <v>0</v>
      </c>
      <c r="AD15" s="78"/>
      <c r="AE15" s="78"/>
      <c r="AF15" s="78"/>
      <c r="AG15" s="78"/>
      <c r="AH15" s="79">
        <f t="shared" si="7"/>
        <v>0</v>
      </c>
      <c r="AI15" s="78"/>
      <c r="AJ15" s="78"/>
      <c r="AK15" s="78"/>
      <c r="AL15" s="78"/>
      <c r="AM15" s="79">
        <f t="shared" si="8"/>
        <v>0</v>
      </c>
      <c r="AN15" s="78"/>
      <c r="AO15" s="78"/>
      <c r="AP15" s="78">
        <v>1.0</v>
      </c>
      <c r="AQ15" s="78"/>
      <c r="AR15" s="79">
        <f t="shared" si="9"/>
        <v>1</v>
      </c>
      <c r="AS15" s="92">
        <f t="shared" si="10"/>
        <v>3</v>
      </c>
      <c r="AT15" s="92">
        <v>102.0</v>
      </c>
      <c r="AU15" s="94">
        <v>0.0294117647058824</v>
      </c>
    </row>
    <row r="16" ht="14.25" customHeight="1">
      <c r="A16" s="48" t="s">
        <v>126</v>
      </c>
      <c r="B16" s="78"/>
      <c r="C16" s="78"/>
      <c r="D16" s="78"/>
      <c r="E16" s="78">
        <v>1.0</v>
      </c>
      <c r="F16" s="79">
        <f t="shared" si="1"/>
        <v>1</v>
      </c>
      <c r="G16" s="78"/>
      <c r="H16" s="78"/>
      <c r="I16" s="78"/>
      <c r="J16" s="78"/>
      <c r="K16" s="79">
        <f t="shared" si="2"/>
        <v>0</v>
      </c>
      <c r="L16" s="78"/>
      <c r="M16" s="78"/>
      <c r="N16" s="78">
        <v>1.0</v>
      </c>
      <c r="O16" s="79">
        <f t="shared" si="3"/>
        <v>1</v>
      </c>
      <c r="P16" s="78"/>
      <c r="Q16" s="78"/>
      <c r="R16" s="78"/>
      <c r="S16" s="78"/>
      <c r="T16" s="79">
        <f t="shared" si="4"/>
        <v>0</v>
      </c>
      <c r="U16" s="78"/>
      <c r="V16" s="78"/>
      <c r="W16" s="78"/>
      <c r="X16" s="79">
        <f t="shared" si="5"/>
        <v>0</v>
      </c>
      <c r="Y16" s="78"/>
      <c r="Z16" s="78"/>
      <c r="AA16" s="78"/>
      <c r="AB16" s="78"/>
      <c r="AC16" s="79">
        <f t="shared" si="6"/>
        <v>0</v>
      </c>
      <c r="AD16" s="78"/>
      <c r="AE16" s="78"/>
      <c r="AF16" s="78"/>
      <c r="AG16" s="78">
        <v>1.0</v>
      </c>
      <c r="AH16" s="79">
        <f t="shared" si="7"/>
        <v>1</v>
      </c>
      <c r="AI16" s="78"/>
      <c r="AJ16" s="78"/>
      <c r="AK16" s="78"/>
      <c r="AL16" s="78"/>
      <c r="AM16" s="79">
        <f t="shared" si="8"/>
        <v>0</v>
      </c>
      <c r="AN16" s="78"/>
      <c r="AO16" s="78"/>
      <c r="AP16" s="78"/>
      <c r="AQ16" s="78">
        <v>1.0</v>
      </c>
      <c r="AR16" s="79">
        <f t="shared" si="9"/>
        <v>1</v>
      </c>
      <c r="AS16" s="92">
        <f t="shared" si="10"/>
        <v>4</v>
      </c>
      <c r="AT16" s="92">
        <v>68.0</v>
      </c>
      <c r="AU16" s="94">
        <v>0.0588235294117647</v>
      </c>
    </row>
    <row r="17" ht="14.25" customHeight="1">
      <c r="A17" s="48" t="s">
        <v>119</v>
      </c>
      <c r="B17" s="78"/>
      <c r="C17" s="78"/>
      <c r="D17" s="78"/>
      <c r="E17" s="78"/>
      <c r="F17" s="79">
        <f t="shared" si="1"/>
        <v>0</v>
      </c>
      <c r="G17" s="78"/>
      <c r="H17" s="78"/>
      <c r="I17" s="78"/>
      <c r="J17" s="78"/>
      <c r="K17" s="79">
        <f t="shared" si="2"/>
        <v>0</v>
      </c>
      <c r="L17" s="78"/>
      <c r="M17" s="78"/>
      <c r="N17" s="78"/>
      <c r="O17" s="79">
        <f t="shared" si="3"/>
        <v>0</v>
      </c>
      <c r="P17" s="78"/>
      <c r="Q17" s="78"/>
      <c r="R17" s="78">
        <v>1.0</v>
      </c>
      <c r="S17" s="78"/>
      <c r="T17" s="79">
        <f t="shared" si="4"/>
        <v>1</v>
      </c>
      <c r="U17" s="78"/>
      <c r="V17" s="78"/>
      <c r="W17" s="78"/>
      <c r="X17" s="79">
        <f t="shared" si="5"/>
        <v>0</v>
      </c>
      <c r="Y17" s="78"/>
      <c r="Z17" s="78"/>
      <c r="AA17" s="78"/>
      <c r="AB17" s="78"/>
      <c r="AC17" s="79">
        <f t="shared" si="6"/>
        <v>0</v>
      </c>
      <c r="AD17" s="78"/>
      <c r="AE17" s="78"/>
      <c r="AF17" s="78"/>
      <c r="AG17" s="78"/>
      <c r="AH17" s="79">
        <f t="shared" si="7"/>
        <v>0</v>
      </c>
      <c r="AI17" s="78"/>
      <c r="AJ17" s="78"/>
      <c r="AK17" s="78"/>
      <c r="AL17" s="78"/>
      <c r="AM17" s="79">
        <f t="shared" si="8"/>
        <v>0</v>
      </c>
      <c r="AN17" s="78"/>
      <c r="AO17" s="78">
        <v>1.0</v>
      </c>
      <c r="AP17" s="78"/>
      <c r="AQ17" s="78"/>
      <c r="AR17" s="79">
        <f t="shared" si="9"/>
        <v>1</v>
      </c>
      <c r="AS17" s="92">
        <f t="shared" si="10"/>
        <v>2</v>
      </c>
      <c r="AT17" s="92">
        <v>68.0</v>
      </c>
      <c r="AU17" s="94">
        <v>0.0294117647058824</v>
      </c>
    </row>
    <row r="18" ht="14.25" customHeight="1">
      <c r="A18" s="48" t="s">
        <v>72</v>
      </c>
      <c r="B18" s="78"/>
      <c r="C18" s="78"/>
      <c r="D18" s="78"/>
      <c r="E18" s="78"/>
      <c r="F18" s="79">
        <f t="shared" si="1"/>
        <v>0</v>
      </c>
      <c r="G18" s="78"/>
      <c r="H18" s="78"/>
      <c r="I18" s="78"/>
      <c r="J18" s="78"/>
      <c r="K18" s="79">
        <f t="shared" si="2"/>
        <v>0</v>
      </c>
      <c r="L18" s="78"/>
      <c r="M18" s="78"/>
      <c r="N18" s="78"/>
      <c r="O18" s="79">
        <f t="shared" si="3"/>
        <v>0</v>
      </c>
      <c r="P18" s="78"/>
      <c r="Q18" s="78"/>
      <c r="R18" s="78"/>
      <c r="S18" s="78"/>
      <c r="T18" s="79">
        <f t="shared" si="4"/>
        <v>0</v>
      </c>
      <c r="U18" s="78"/>
      <c r="V18" s="78"/>
      <c r="W18" s="78"/>
      <c r="X18" s="79">
        <f t="shared" si="5"/>
        <v>0</v>
      </c>
      <c r="Y18" s="78"/>
      <c r="Z18" s="78"/>
      <c r="AA18" s="78"/>
      <c r="AB18" s="78"/>
      <c r="AC18" s="79">
        <f t="shared" si="6"/>
        <v>0</v>
      </c>
      <c r="AD18" s="78"/>
      <c r="AE18" s="78"/>
      <c r="AF18" s="78"/>
      <c r="AG18" s="78"/>
      <c r="AH18" s="79">
        <f t="shared" si="7"/>
        <v>0</v>
      </c>
      <c r="AI18" s="78"/>
      <c r="AJ18" s="78"/>
      <c r="AK18" s="78"/>
      <c r="AL18" s="78"/>
      <c r="AM18" s="79">
        <f t="shared" si="8"/>
        <v>0</v>
      </c>
      <c r="AN18" s="78"/>
      <c r="AO18" s="78"/>
      <c r="AP18" s="78"/>
      <c r="AQ18" s="78"/>
      <c r="AR18" s="79">
        <f t="shared" si="9"/>
        <v>0</v>
      </c>
      <c r="AS18" s="92">
        <f t="shared" si="10"/>
        <v>0</v>
      </c>
      <c r="AT18" s="92">
        <v>102.0</v>
      </c>
      <c r="AU18" s="94">
        <v>0.0</v>
      </c>
    </row>
    <row r="19" ht="15.75" customHeight="1">
      <c r="A19" s="48" t="s">
        <v>71</v>
      </c>
      <c r="B19" s="47"/>
      <c r="C19" s="47"/>
      <c r="D19" s="47"/>
      <c r="E19" s="47"/>
      <c r="F19" s="79">
        <f t="shared" si="1"/>
        <v>0</v>
      </c>
      <c r="G19" s="47"/>
      <c r="H19" s="47"/>
      <c r="I19" s="47"/>
      <c r="J19" s="47"/>
      <c r="K19" s="79">
        <f t="shared" si="2"/>
        <v>0</v>
      </c>
      <c r="L19" s="47"/>
      <c r="M19" s="47"/>
      <c r="N19" s="47"/>
      <c r="O19" s="79">
        <f t="shared" si="3"/>
        <v>0</v>
      </c>
      <c r="P19" s="47"/>
      <c r="Q19" s="47"/>
      <c r="R19" s="47"/>
      <c r="S19" s="47"/>
      <c r="T19" s="79">
        <f t="shared" si="4"/>
        <v>0</v>
      </c>
      <c r="U19" s="78"/>
      <c r="V19" s="78"/>
      <c r="W19" s="78"/>
      <c r="X19" s="79">
        <f t="shared" si="5"/>
        <v>0</v>
      </c>
      <c r="Y19" s="78"/>
      <c r="Z19" s="78"/>
      <c r="AA19" s="78"/>
      <c r="AB19" s="78"/>
      <c r="AC19" s="79">
        <f t="shared" si="6"/>
        <v>0</v>
      </c>
      <c r="AD19" s="78"/>
      <c r="AE19" s="78"/>
      <c r="AF19" s="78"/>
      <c r="AG19" s="78"/>
      <c r="AH19" s="79">
        <f t="shared" si="7"/>
        <v>0</v>
      </c>
      <c r="AI19" s="78"/>
      <c r="AJ19" s="78"/>
      <c r="AK19" s="78"/>
      <c r="AL19" s="78"/>
      <c r="AM19" s="79">
        <f t="shared" si="8"/>
        <v>0</v>
      </c>
      <c r="AN19" s="78"/>
      <c r="AO19" s="78"/>
      <c r="AP19" s="78"/>
      <c r="AQ19" s="78"/>
      <c r="AR19" s="79">
        <f t="shared" si="9"/>
        <v>0</v>
      </c>
      <c r="AS19" s="92">
        <f t="shared" si="10"/>
        <v>0</v>
      </c>
      <c r="AT19" s="92">
        <v>68.0</v>
      </c>
      <c r="AU19" s="94">
        <v>0.0</v>
      </c>
    </row>
    <row r="20" ht="15.75" customHeight="1">
      <c r="A20" s="48" t="s">
        <v>88</v>
      </c>
      <c r="B20" s="47"/>
      <c r="C20" s="47"/>
      <c r="D20" s="47"/>
      <c r="E20" s="47"/>
      <c r="F20" s="79">
        <f t="shared" si="1"/>
        <v>0</v>
      </c>
      <c r="G20" s="47"/>
      <c r="H20" s="47"/>
      <c r="I20" s="47"/>
      <c r="J20" s="47"/>
      <c r="K20" s="79">
        <f t="shared" si="2"/>
        <v>0</v>
      </c>
      <c r="L20" s="47"/>
      <c r="M20" s="47"/>
      <c r="N20" s="47"/>
      <c r="O20" s="79">
        <f t="shared" si="3"/>
        <v>0</v>
      </c>
      <c r="P20" s="47"/>
      <c r="Q20" s="47"/>
      <c r="R20" s="47">
        <v>1.0</v>
      </c>
      <c r="S20" s="47"/>
      <c r="T20" s="79">
        <f t="shared" si="4"/>
        <v>1</v>
      </c>
      <c r="U20" s="78"/>
      <c r="V20" s="78"/>
      <c r="W20" s="78"/>
      <c r="X20" s="79">
        <f t="shared" si="5"/>
        <v>0</v>
      </c>
      <c r="Y20" s="78"/>
      <c r="Z20" s="78"/>
      <c r="AA20" s="78"/>
      <c r="AB20" s="78"/>
      <c r="AC20" s="79">
        <f t="shared" si="6"/>
        <v>0</v>
      </c>
      <c r="AD20" s="78"/>
      <c r="AE20" s="78"/>
      <c r="AF20" s="78">
        <v>1.0</v>
      </c>
      <c r="AG20" s="78"/>
      <c r="AH20" s="79">
        <f t="shared" si="7"/>
        <v>1</v>
      </c>
      <c r="AI20" s="78"/>
      <c r="AJ20" s="78"/>
      <c r="AK20" s="78"/>
      <c r="AL20" s="78"/>
      <c r="AM20" s="79">
        <f t="shared" si="8"/>
        <v>0</v>
      </c>
      <c r="AN20" s="78"/>
      <c r="AO20" s="78"/>
      <c r="AP20" s="78">
        <v>1.0</v>
      </c>
      <c r="AQ20" s="78"/>
      <c r="AR20" s="79">
        <f t="shared" si="9"/>
        <v>1</v>
      </c>
      <c r="AS20" s="92">
        <f t="shared" si="10"/>
        <v>3</v>
      </c>
      <c r="AT20" s="92">
        <v>34.0</v>
      </c>
      <c r="AU20" s="94">
        <v>0.0882352941176471</v>
      </c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39.43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7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182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 ht="14.25" customHeight="1">
      <c r="A5" s="48" t="s">
        <v>129</v>
      </c>
      <c r="B5" s="47"/>
      <c r="C5" s="47"/>
      <c r="D5" s="47"/>
      <c r="E5" s="47"/>
      <c r="F5" s="73">
        <f t="shared" ref="F5:F29" si="1">SUM(B5:E5)</f>
        <v>0</v>
      </c>
      <c r="G5" s="47"/>
      <c r="H5" s="47"/>
      <c r="I5" s="47"/>
      <c r="J5" s="47"/>
      <c r="K5" s="73">
        <f t="shared" ref="K5:K29" si="2">SUM(G5:J5)</f>
        <v>0</v>
      </c>
      <c r="L5" s="47"/>
      <c r="M5" s="47"/>
      <c r="N5" s="47">
        <v>1.0</v>
      </c>
      <c r="O5" s="79">
        <f t="shared" ref="O5:O29" si="3">SUM(L5:N5)</f>
        <v>1</v>
      </c>
      <c r="P5" s="47"/>
      <c r="Q5" s="47"/>
      <c r="R5" s="47"/>
      <c r="S5" s="47"/>
      <c r="T5" s="79">
        <f t="shared" ref="T5:T29" si="4">SUM(P5:S5)</f>
        <v>0</v>
      </c>
      <c r="U5" s="47"/>
      <c r="V5" s="47">
        <v>1.0</v>
      </c>
      <c r="W5" s="47"/>
      <c r="X5" s="79">
        <f t="shared" ref="X5:X29" si="5">SUM(U5:W5)</f>
        <v>1</v>
      </c>
      <c r="Y5" s="47"/>
      <c r="Z5" s="47"/>
      <c r="AA5" s="47"/>
      <c r="AB5" s="47"/>
      <c r="AC5" s="79">
        <f t="shared" ref="AC5:AC29" si="6">SUM(Y5:AB5)</f>
        <v>0</v>
      </c>
      <c r="AD5" s="47"/>
      <c r="AE5" s="47"/>
      <c r="AF5" s="47">
        <v>1.0</v>
      </c>
      <c r="AG5" s="47"/>
      <c r="AH5" s="79">
        <f t="shared" ref="AH5:AH29" si="7">SUM(AD5:AG5)</f>
        <v>1</v>
      </c>
      <c r="AI5" s="47"/>
      <c r="AJ5" s="47">
        <v>1.0</v>
      </c>
      <c r="AK5" s="47"/>
      <c r="AL5" s="47"/>
      <c r="AM5" s="79">
        <f t="shared" ref="AM5:AM29" si="8">SUM(AI5:AL5)</f>
        <v>1</v>
      </c>
      <c r="AN5" s="47"/>
      <c r="AO5" s="47"/>
      <c r="AP5" s="47">
        <v>1.0</v>
      </c>
      <c r="AQ5" s="47"/>
      <c r="AR5" s="79">
        <f t="shared" ref="AR5:AR29" si="9">SUM(AN5:AQ5)</f>
        <v>1</v>
      </c>
      <c r="AS5" s="92">
        <f t="shared" ref="AS5:AS29" si="10">SUM(F5+K5+O5+T5+X5+AC5+AH5+AM5+AR5)</f>
        <v>5</v>
      </c>
      <c r="AT5" s="46">
        <v>68.0</v>
      </c>
      <c r="AU5" s="61">
        <f t="shared" ref="AU5:AU29" si="11">AS5/AT5</f>
        <v>0.07352941176</v>
      </c>
    </row>
    <row r="6" ht="14.25" customHeight="1">
      <c r="A6" s="48" t="s">
        <v>130</v>
      </c>
      <c r="B6" s="47"/>
      <c r="C6" s="47"/>
      <c r="D6" s="47"/>
      <c r="E6" s="47"/>
      <c r="F6" s="73">
        <f t="shared" si="1"/>
        <v>0</v>
      </c>
      <c r="G6" s="47"/>
      <c r="H6" s="47"/>
      <c r="I6" s="47"/>
      <c r="J6" s="47"/>
      <c r="K6" s="73">
        <f t="shared" si="2"/>
        <v>0</v>
      </c>
      <c r="L6" s="47"/>
      <c r="M6" s="47"/>
      <c r="N6" s="47"/>
      <c r="O6" s="79">
        <f t="shared" si="3"/>
        <v>0</v>
      </c>
      <c r="P6" s="47"/>
      <c r="Q6" s="47"/>
      <c r="R6" s="47">
        <v>1.0</v>
      </c>
      <c r="S6" s="47"/>
      <c r="T6" s="79">
        <f t="shared" si="4"/>
        <v>1</v>
      </c>
      <c r="U6" s="47"/>
      <c r="V6" s="47"/>
      <c r="W6" s="47"/>
      <c r="X6" s="79">
        <f t="shared" si="5"/>
        <v>0</v>
      </c>
      <c r="Y6" s="47"/>
      <c r="Z6" s="47"/>
      <c r="AA6" s="47"/>
      <c r="AB6" s="47"/>
      <c r="AC6" s="79">
        <f t="shared" si="6"/>
        <v>0</v>
      </c>
      <c r="AD6" s="47"/>
      <c r="AE6" s="47"/>
      <c r="AF6" s="47"/>
      <c r="AG6" s="47"/>
      <c r="AH6" s="79">
        <f t="shared" si="7"/>
        <v>0</v>
      </c>
      <c r="AI6" s="47">
        <v>1.0</v>
      </c>
      <c r="AJ6" s="47"/>
      <c r="AK6" s="47"/>
      <c r="AL6" s="47">
        <v>1.0</v>
      </c>
      <c r="AM6" s="79">
        <f t="shared" si="8"/>
        <v>2</v>
      </c>
      <c r="AN6" s="47"/>
      <c r="AO6" s="47"/>
      <c r="AP6" s="47"/>
      <c r="AQ6" s="47">
        <v>1.0</v>
      </c>
      <c r="AR6" s="79">
        <f t="shared" si="9"/>
        <v>1</v>
      </c>
      <c r="AS6" s="92">
        <f t="shared" si="10"/>
        <v>4</v>
      </c>
      <c r="AT6" s="46">
        <v>102.0</v>
      </c>
      <c r="AU6" s="61">
        <f t="shared" si="11"/>
        <v>0.03921568627</v>
      </c>
    </row>
    <row r="7" ht="14.25" customHeight="1">
      <c r="A7" s="48" t="s">
        <v>85</v>
      </c>
      <c r="B7" s="47"/>
      <c r="C7" s="47">
        <v>1.0</v>
      </c>
      <c r="D7" s="47"/>
      <c r="E7" s="47">
        <v>1.0</v>
      </c>
      <c r="F7" s="73">
        <f t="shared" si="1"/>
        <v>2</v>
      </c>
      <c r="G7" s="47"/>
      <c r="H7" s="47"/>
      <c r="I7" s="47">
        <v>1.0</v>
      </c>
      <c r="J7" s="47"/>
      <c r="K7" s="73">
        <f t="shared" si="2"/>
        <v>1</v>
      </c>
      <c r="L7" s="47">
        <v>1.0</v>
      </c>
      <c r="M7" s="47"/>
      <c r="N7" s="47">
        <v>1.0</v>
      </c>
      <c r="O7" s="79">
        <f t="shared" si="3"/>
        <v>2</v>
      </c>
      <c r="P7" s="47"/>
      <c r="Q7" s="47">
        <v>1.0</v>
      </c>
      <c r="R7" s="47"/>
      <c r="S7" s="47">
        <v>1.0</v>
      </c>
      <c r="T7" s="79">
        <f t="shared" si="4"/>
        <v>2</v>
      </c>
      <c r="U7" s="47"/>
      <c r="V7" s="47"/>
      <c r="W7" s="47">
        <v>1.0</v>
      </c>
      <c r="X7" s="79">
        <f t="shared" si="5"/>
        <v>1</v>
      </c>
      <c r="Y7" s="47"/>
      <c r="Z7" s="47"/>
      <c r="AA7" s="47">
        <v>1.0</v>
      </c>
      <c r="AB7" s="47"/>
      <c r="AC7" s="79">
        <f t="shared" si="6"/>
        <v>1</v>
      </c>
      <c r="AD7" s="47"/>
      <c r="AE7" s="47"/>
      <c r="AF7" s="47">
        <v>1.0</v>
      </c>
      <c r="AG7" s="47"/>
      <c r="AH7" s="79">
        <f t="shared" si="7"/>
        <v>1</v>
      </c>
      <c r="AI7" s="47"/>
      <c r="AJ7" s="47"/>
      <c r="AK7" s="47">
        <v>1.0</v>
      </c>
      <c r="AL7" s="47"/>
      <c r="AM7" s="79">
        <f t="shared" si="8"/>
        <v>1</v>
      </c>
      <c r="AN7" s="47"/>
      <c r="AO7" s="47"/>
      <c r="AP7" s="47">
        <v>1.0</v>
      </c>
      <c r="AQ7" s="47"/>
      <c r="AR7" s="79">
        <f t="shared" si="9"/>
        <v>1</v>
      </c>
      <c r="AS7" s="92">
        <f t="shared" si="10"/>
        <v>12</v>
      </c>
      <c r="AT7" s="46">
        <v>170.0</v>
      </c>
      <c r="AU7" s="61">
        <f t="shared" si="11"/>
        <v>0.07058823529</v>
      </c>
    </row>
    <row r="8" ht="14.25" customHeight="1">
      <c r="A8" s="48" t="s">
        <v>131</v>
      </c>
      <c r="B8" s="47"/>
      <c r="C8" s="47"/>
      <c r="D8" s="47"/>
      <c r="E8" s="47"/>
      <c r="F8" s="73">
        <f t="shared" si="1"/>
        <v>0</v>
      </c>
      <c r="G8" s="47"/>
      <c r="H8" s="47"/>
      <c r="I8" s="47">
        <v>1.0</v>
      </c>
      <c r="J8" s="47"/>
      <c r="K8" s="73">
        <f t="shared" si="2"/>
        <v>1</v>
      </c>
      <c r="L8" s="47"/>
      <c r="M8" s="47"/>
      <c r="N8" s="47"/>
      <c r="O8" s="79">
        <f t="shared" si="3"/>
        <v>0</v>
      </c>
      <c r="P8" s="47">
        <v>1.0</v>
      </c>
      <c r="Q8" s="47"/>
      <c r="R8" s="47"/>
      <c r="S8" s="47"/>
      <c r="T8" s="79">
        <f t="shared" si="4"/>
        <v>1</v>
      </c>
      <c r="U8" s="47"/>
      <c r="V8" s="47"/>
      <c r="W8" s="47"/>
      <c r="X8" s="79">
        <f t="shared" si="5"/>
        <v>0</v>
      </c>
      <c r="Y8" s="47"/>
      <c r="Z8" s="47">
        <v>1.0</v>
      </c>
      <c r="AA8" s="47"/>
      <c r="AB8" s="47"/>
      <c r="AC8" s="79">
        <f t="shared" si="6"/>
        <v>1</v>
      </c>
      <c r="AD8" s="47"/>
      <c r="AE8" s="47"/>
      <c r="AF8" s="47"/>
      <c r="AG8" s="47">
        <v>1.0</v>
      </c>
      <c r="AH8" s="79">
        <f t="shared" si="7"/>
        <v>1</v>
      </c>
      <c r="AI8" s="47"/>
      <c r="AJ8" s="47">
        <v>1.0</v>
      </c>
      <c r="AK8" s="47"/>
      <c r="AL8" s="47"/>
      <c r="AM8" s="79">
        <f t="shared" si="8"/>
        <v>1</v>
      </c>
      <c r="AN8" s="47">
        <v>1.0</v>
      </c>
      <c r="AO8" s="47"/>
      <c r="AP8" s="47"/>
      <c r="AQ8" s="47">
        <v>1.0</v>
      </c>
      <c r="AR8" s="79">
        <f t="shared" si="9"/>
        <v>2</v>
      </c>
      <c r="AS8" s="92">
        <f t="shared" si="10"/>
        <v>7</v>
      </c>
      <c r="AT8" s="46">
        <v>102.0</v>
      </c>
      <c r="AU8" s="61">
        <f t="shared" si="11"/>
        <v>0.06862745098</v>
      </c>
    </row>
    <row r="9" ht="14.25" customHeight="1">
      <c r="A9" s="48" t="s">
        <v>132</v>
      </c>
      <c r="B9" s="47"/>
      <c r="C9" s="47"/>
      <c r="D9" s="47"/>
      <c r="E9" s="47"/>
      <c r="F9" s="73">
        <f t="shared" si="1"/>
        <v>0</v>
      </c>
      <c r="G9" s="47"/>
      <c r="H9" s="47">
        <v>1.0</v>
      </c>
      <c r="I9" s="47"/>
      <c r="J9" s="47"/>
      <c r="K9" s="73">
        <f t="shared" si="2"/>
        <v>1</v>
      </c>
      <c r="L9" s="47"/>
      <c r="M9" s="47"/>
      <c r="N9" s="47"/>
      <c r="O9" s="79">
        <f t="shared" si="3"/>
        <v>0</v>
      </c>
      <c r="P9" s="47">
        <v>1.0</v>
      </c>
      <c r="Q9" s="47"/>
      <c r="R9" s="47"/>
      <c r="S9" s="47"/>
      <c r="T9" s="79">
        <f t="shared" si="4"/>
        <v>1</v>
      </c>
      <c r="U9" s="47"/>
      <c r="V9" s="47"/>
      <c r="W9" s="47"/>
      <c r="X9" s="79">
        <f t="shared" si="5"/>
        <v>0</v>
      </c>
      <c r="Y9" s="47"/>
      <c r="Z9" s="47"/>
      <c r="AA9" s="47"/>
      <c r="AB9" s="47"/>
      <c r="AC9" s="79">
        <f t="shared" si="6"/>
        <v>0</v>
      </c>
      <c r="AD9" s="47"/>
      <c r="AE9" s="47"/>
      <c r="AF9" s="47"/>
      <c r="AG9" s="47">
        <v>1.0</v>
      </c>
      <c r="AH9" s="79">
        <f t="shared" si="7"/>
        <v>1</v>
      </c>
      <c r="AI9" s="47"/>
      <c r="AJ9" s="47"/>
      <c r="AK9" s="47"/>
      <c r="AL9" s="47"/>
      <c r="AM9" s="79">
        <f t="shared" si="8"/>
        <v>0</v>
      </c>
      <c r="AN9" s="47"/>
      <c r="AO9" s="47"/>
      <c r="AP9" s="47"/>
      <c r="AQ9" s="47">
        <v>1.0</v>
      </c>
      <c r="AR9" s="79">
        <f t="shared" si="9"/>
        <v>1</v>
      </c>
      <c r="AS9" s="92">
        <f t="shared" si="10"/>
        <v>4</v>
      </c>
      <c r="AT9" s="46">
        <v>170.0</v>
      </c>
      <c r="AU9" s="61">
        <f t="shared" si="11"/>
        <v>0.02352941176</v>
      </c>
    </row>
    <row r="10" ht="14.25" customHeight="1">
      <c r="A10" s="48" t="s">
        <v>133</v>
      </c>
      <c r="B10" s="47"/>
      <c r="C10" s="47"/>
      <c r="D10" s="47"/>
      <c r="E10" s="47"/>
      <c r="F10" s="73">
        <f t="shared" si="1"/>
        <v>0</v>
      </c>
      <c r="G10" s="47">
        <v>1.0</v>
      </c>
      <c r="H10" s="47"/>
      <c r="I10" s="47"/>
      <c r="J10" s="47">
        <v>1.0</v>
      </c>
      <c r="K10" s="73">
        <f t="shared" si="2"/>
        <v>2</v>
      </c>
      <c r="L10" s="47"/>
      <c r="M10" s="47"/>
      <c r="N10" s="47"/>
      <c r="O10" s="79">
        <f t="shared" si="3"/>
        <v>0</v>
      </c>
      <c r="P10" s="47"/>
      <c r="Q10" s="47"/>
      <c r="R10" s="47"/>
      <c r="S10" s="47">
        <v>1.0</v>
      </c>
      <c r="T10" s="79">
        <f t="shared" si="4"/>
        <v>1</v>
      </c>
      <c r="U10" s="47"/>
      <c r="V10" s="47"/>
      <c r="W10" s="47">
        <v>1.0</v>
      </c>
      <c r="X10" s="79">
        <f t="shared" si="5"/>
        <v>1</v>
      </c>
      <c r="Y10" s="47"/>
      <c r="Z10" s="47"/>
      <c r="AA10" s="47"/>
      <c r="AB10" s="47"/>
      <c r="AC10" s="79">
        <f t="shared" si="6"/>
        <v>0</v>
      </c>
      <c r="AD10" s="47"/>
      <c r="AE10" s="47"/>
      <c r="AF10" s="47"/>
      <c r="AG10" s="47"/>
      <c r="AH10" s="79">
        <f t="shared" si="7"/>
        <v>0</v>
      </c>
      <c r="AI10" s="47"/>
      <c r="AJ10" s="47">
        <v>1.0</v>
      </c>
      <c r="AK10" s="47"/>
      <c r="AL10" s="47"/>
      <c r="AM10" s="79">
        <f t="shared" si="8"/>
        <v>1</v>
      </c>
      <c r="AN10" s="47"/>
      <c r="AO10" s="47"/>
      <c r="AP10" s="47">
        <v>1.0</v>
      </c>
      <c r="AQ10" s="47"/>
      <c r="AR10" s="79">
        <f t="shared" si="9"/>
        <v>1</v>
      </c>
      <c r="AS10" s="92">
        <f t="shared" si="10"/>
        <v>6</v>
      </c>
      <c r="AT10" s="46">
        <v>68.0</v>
      </c>
      <c r="AU10" s="61">
        <f t="shared" si="11"/>
        <v>0.08823529412</v>
      </c>
    </row>
    <row r="11" ht="14.25" customHeight="1">
      <c r="A11" s="48" t="s">
        <v>134</v>
      </c>
      <c r="B11" s="47">
        <v>1.0</v>
      </c>
      <c r="C11" s="47"/>
      <c r="D11" s="47"/>
      <c r="E11" s="47">
        <v>1.0</v>
      </c>
      <c r="F11" s="73">
        <f t="shared" si="1"/>
        <v>2</v>
      </c>
      <c r="G11" s="47"/>
      <c r="H11" s="47"/>
      <c r="I11" s="47">
        <v>1.0</v>
      </c>
      <c r="J11" s="47"/>
      <c r="K11" s="73">
        <f t="shared" si="2"/>
        <v>1</v>
      </c>
      <c r="L11" s="47"/>
      <c r="M11" s="47"/>
      <c r="N11" s="47">
        <v>1.0</v>
      </c>
      <c r="O11" s="79">
        <f t="shared" si="3"/>
        <v>1</v>
      </c>
      <c r="P11" s="47"/>
      <c r="Q11" s="47">
        <v>1.0</v>
      </c>
      <c r="R11" s="47"/>
      <c r="S11" s="47">
        <v>1.0</v>
      </c>
      <c r="T11" s="79">
        <f t="shared" si="4"/>
        <v>2</v>
      </c>
      <c r="U11" s="47"/>
      <c r="V11" s="47"/>
      <c r="W11" s="47">
        <v>1.0</v>
      </c>
      <c r="X11" s="79">
        <f t="shared" si="5"/>
        <v>1</v>
      </c>
      <c r="Y11" s="47"/>
      <c r="Z11" s="47"/>
      <c r="AA11" s="47">
        <v>1.0</v>
      </c>
      <c r="AB11" s="47"/>
      <c r="AC11" s="79">
        <f t="shared" si="6"/>
        <v>1</v>
      </c>
      <c r="AD11" s="47"/>
      <c r="AE11" s="47"/>
      <c r="AF11" s="47">
        <v>1.0</v>
      </c>
      <c r="AG11" s="47"/>
      <c r="AH11" s="79">
        <f t="shared" si="7"/>
        <v>1</v>
      </c>
      <c r="AI11" s="47"/>
      <c r="AJ11" s="47">
        <v>1.0</v>
      </c>
      <c r="AK11" s="47"/>
      <c r="AL11" s="47"/>
      <c r="AM11" s="79">
        <f t="shared" si="8"/>
        <v>1</v>
      </c>
      <c r="AN11" s="47">
        <v>1.0</v>
      </c>
      <c r="AO11" s="47"/>
      <c r="AP11" s="47"/>
      <c r="AQ11" s="47">
        <v>1.0</v>
      </c>
      <c r="AR11" s="79">
        <f t="shared" si="9"/>
        <v>2</v>
      </c>
      <c r="AS11" s="92">
        <f t="shared" si="10"/>
        <v>12</v>
      </c>
      <c r="AT11" s="46">
        <v>136.0</v>
      </c>
      <c r="AU11" s="61">
        <f t="shared" si="11"/>
        <v>0.08823529412</v>
      </c>
    </row>
    <row r="12" ht="14.25" customHeight="1">
      <c r="A12" s="48" t="s">
        <v>135</v>
      </c>
      <c r="B12" s="47"/>
      <c r="C12" s="47"/>
      <c r="D12" s="47"/>
      <c r="E12" s="47"/>
      <c r="F12" s="73">
        <f t="shared" si="1"/>
        <v>0</v>
      </c>
      <c r="G12" s="47"/>
      <c r="H12" s="47"/>
      <c r="I12" s="47"/>
      <c r="J12" s="47"/>
      <c r="K12" s="73">
        <f t="shared" si="2"/>
        <v>0</v>
      </c>
      <c r="L12" s="47"/>
      <c r="M12" s="47">
        <v>1.0</v>
      </c>
      <c r="N12" s="47"/>
      <c r="O12" s="79">
        <f t="shared" si="3"/>
        <v>1</v>
      </c>
      <c r="P12" s="47"/>
      <c r="Q12" s="47"/>
      <c r="R12" s="47"/>
      <c r="S12" s="47"/>
      <c r="T12" s="79">
        <f t="shared" si="4"/>
        <v>0</v>
      </c>
      <c r="U12" s="47"/>
      <c r="V12" s="47"/>
      <c r="W12" s="47"/>
      <c r="X12" s="79">
        <f t="shared" si="5"/>
        <v>0</v>
      </c>
      <c r="Y12" s="47"/>
      <c r="Z12" s="47">
        <v>1.0</v>
      </c>
      <c r="AA12" s="47"/>
      <c r="AB12" s="47"/>
      <c r="AC12" s="79">
        <f t="shared" si="6"/>
        <v>1</v>
      </c>
      <c r="AD12" s="47"/>
      <c r="AE12" s="47">
        <v>1.0</v>
      </c>
      <c r="AF12" s="47"/>
      <c r="AG12" s="47"/>
      <c r="AH12" s="79">
        <f t="shared" si="7"/>
        <v>1</v>
      </c>
      <c r="AI12" s="47"/>
      <c r="AJ12" s="47"/>
      <c r="AK12" s="47"/>
      <c r="AL12" s="47">
        <v>1.0</v>
      </c>
      <c r="AM12" s="79">
        <f t="shared" si="8"/>
        <v>1</v>
      </c>
      <c r="AN12" s="47"/>
      <c r="AO12" s="47"/>
      <c r="AP12" s="47">
        <v>1.0</v>
      </c>
      <c r="AQ12" s="47"/>
      <c r="AR12" s="79">
        <f t="shared" si="9"/>
        <v>1</v>
      </c>
      <c r="AS12" s="92">
        <f t="shared" si="10"/>
        <v>5</v>
      </c>
      <c r="AT12" s="46">
        <v>68.0</v>
      </c>
      <c r="AU12" s="61">
        <f t="shared" si="11"/>
        <v>0.07352941176</v>
      </c>
    </row>
    <row r="13" ht="14.25" customHeight="1">
      <c r="A13" s="48" t="s">
        <v>136</v>
      </c>
      <c r="B13" s="47"/>
      <c r="C13" s="47"/>
      <c r="D13" s="47"/>
      <c r="E13" s="47"/>
      <c r="F13" s="73">
        <f t="shared" si="1"/>
        <v>0</v>
      </c>
      <c r="G13" s="47"/>
      <c r="H13" s="47"/>
      <c r="I13" s="47">
        <v>1.0</v>
      </c>
      <c r="J13" s="47"/>
      <c r="K13" s="73">
        <f t="shared" si="2"/>
        <v>1</v>
      </c>
      <c r="L13" s="47"/>
      <c r="M13" s="47"/>
      <c r="N13" s="47"/>
      <c r="O13" s="79">
        <f t="shared" si="3"/>
        <v>0</v>
      </c>
      <c r="P13" s="47"/>
      <c r="Q13" s="47"/>
      <c r="R13" s="47">
        <v>1.0</v>
      </c>
      <c r="S13" s="47"/>
      <c r="T13" s="79">
        <f t="shared" si="4"/>
        <v>1</v>
      </c>
      <c r="U13" s="47"/>
      <c r="V13" s="47"/>
      <c r="W13" s="47"/>
      <c r="X13" s="79">
        <f t="shared" si="5"/>
        <v>0</v>
      </c>
      <c r="Y13" s="47"/>
      <c r="Z13" s="47">
        <v>1.0</v>
      </c>
      <c r="AA13" s="47"/>
      <c r="AB13" s="47"/>
      <c r="AC13" s="79">
        <f t="shared" si="6"/>
        <v>1</v>
      </c>
      <c r="AD13" s="47"/>
      <c r="AE13" s="47">
        <v>1.0</v>
      </c>
      <c r="AF13" s="47"/>
      <c r="AG13" s="47"/>
      <c r="AH13" s="79">
        <f t="shared" si="7"/>
        <v>1</v>
      </c>
      <c r="AI13" s="47"/>
      <c r="AJ13" s="47"/>
      <c r="AK13" s="47"/>
      <c r="AL13" s="47">
        <v>1.0</v>
      </c>
      <c r="AM13" s="79">
        <f t="shared" si="8"/>
        <v>1</v>
      </c>
      <c r="AN13" s="47"/>
      <c r="AO13" s="47"/>
      <c r="AP13" s="47">
        <v>1.0</v>
      </c>
      <c r="AQ13" s="47"/>
      <c r="AR13" s="79">
        <f t="shared" si="9"/>
        <v>1</v>
      </c>
      <c r="AS13" s="92">
        <f t="shared" si="10"/>
        <v>6</v>
      </c>
      <c r="AT13" s="46">
        <v>102.0</v>
      </c>
      <c r="AU13" s="61">
        <f t="shared" si="11"/>
        <v>0.05882352941</v>
      </c>
    </row>
    <row r="14" ht="14.25" customHeight="1">
      <c r="A14" s="48" t="s">
        <v>137</v>
      </c>
      <c r="B14" s="78"/>
      <c r="C14" s="78"/>
      <c r="D14" s="78"/>
      <c r="E14" s="78"/>
      <c r="F14" s="73">
        <f t="shared" si="1"/>
        <v>0</v>
      </c>
      <c r="G14" s="78"/>
      <c r="H14" s="78"/>
      <c r="I14" s="78"/>
      <c r="J14" s="78"/>
      <c r="K14" s="73">
        <f t="shared" si="2"/>
        <v>0</v>
      </c>
      <c r="L14" s="78"/>
      <c r="M14" s="78"/>
      <c r="N14" s="78"/>
      <c r="O14" s="79">
        <f t="shared" si="3"/>
        <v>0</v>
      </c>
      <c r="P14" s="78"/>
      <c r="Q14" s="78"/>
      <c r="R14" s="78"/>
      <c r="S14" s="78">
        <v>1.0</v>
      </c>
      <c r="T14" s="79">
        <f t="shared" si="4"/>
        <v>1</v>
      </c>
      <c r="U14" s="78"/>
      <c r="V14" s="78"/>
      <c r="W14" s="78"/>
      <c r="X14" s="79">
        <f t="shared" si="5"/>
        <v>0</v>
      </c>
      <c r="Y14" s="78"/>
      <c r="Z14" s="78"/>
      <c r="AA14" s="78"/>
      <c r="AB14" s="78"/>
      <c r="AC14" s="79">
        <f t="shared" si="6"/>
        <v>0</v>
      </c>
      <c r="AD14" s="78"/>
      <c r="AE14" s="78"/>
      <c r="AF14" s="78"/>
      <c r="AG14" s="78"/>
      <c r="AH14" s="79">
        <f t="shared" si="7"/>
        <v>0</v>
      </c>
      <c r="AI14" s="78"/>
      <c r="AJ14" s="78"/>
      <c r="AK14" s="78"/>
      <c r="AL14" s="78"/>
      <c r="AM14" s="79">
        <f t="shared" si="8"/>
        <v>0</v>
      </c>
      <c r="AN14" s="78"/>
      <c r="AO14" s="78"/>
      <c r="AP14" s="78"/>
      <c r="AQ14" s="78">
        <v>1.0</v>
      </c>
      <c r="AR14" s="79">
        <f t="shared" si="9"/>
        <v>1</v>
      </c>
      <c r="AS14" s="92">
        <f t="shared" si="10"/>
        <v>2</v>
      </c>
      <c r="AT14" s="46">
        <v>34.0</v>
      </c>
      <c r="AU14" s="61">
        <f t="shared" si="11"/>
        <v>0.05882352941</v>
      </c>
    </row>
    <row r="15" ht="14.25" customHeight="1">
      <c r="A15" s="48" t="s">
        <v>138</v>
      </c>
      <c r="B15" s="78"/>
      <c r="C15" s="78"/>
      <c r="D15" s="78"/>
      <c r="E15" s="78"/>
      <c r="F15" s="73">
        <f t="shared" si="1"/>
        <v>0</v>
      </c>
      <c r="G15" s="78"/>
      <c r="H15" s="78"/>
      <c r="I15" s="78"/>
      <c r="J15" s="78"/>
      <c r="K15" s="73">
        <f t="shared" si="2"/>
        <v>0</v>
      </c>
      <c r="L15" s="78"/>
      <c r="M15" s="78"/>
      <c r="N15" s="78"/>
      <c r="O15" s="79">
        <f t="shared" si="3"/>
        <v>0</v>
      </c>
      <c r="P15" s="78"/>
      <c r="Q15" s="78"/>
      <c r="R15" s="78"/>
      <c r="S15" s="78">
        <v>1.0</v>
      </c>
      <c r="T15" s="79">
        <f t="shared" si="4"/>
        <v>1</v>
      </c>
      <c r="U15" s="78"/>
      <c r="V15" s="78"/>
      <c r="W15" s="78"/>
      <c r="X15" s="79">
        <f t="shared" si="5"/>
        <v>0</v>
      </c>
      <c r="Y15" s="78"/>
      <c r="Z15" s="78"/>
      <c r="AA15" s="78"/>
      <c r="AB15" s="78"/>
      <c r="AC15" s="79">
        <f t="shared" si="6"/>
        <v>0</v>
      </c>
      <c r="AD15" s="78"/>
      <c r="AE15" s="78"/>
      <c r="AF15" s="78"/>
      <c r="AG15" s="78"/>
      <c r="AH15" s="79">
        <f t="shared" si="7"/>
        <v>0</v>
      </c>
      <c r="AI15" s="78"/>
      <c r="AJ15" s="78"/>
      <c r="AK15" s="78"/>
      <c r="AL15" s="78"/>
      <c r="AM15" s="79">
        <f t="shared" si="8"/>
        <v>0</v>
      </c>
      <c r="AN15" s="78"/>
      <c r="AO15" s="78"/>
      <c r="AP15" s="78"/>
      <c r="AQ15" s="78">
        <v>1.0</v>
      </c>
      <c r="AR15" s="79">
        <f t="shared" si="9"/>
        <v>1</v>
      </c>
      <c r="AS15" s="92">
        <f t="shared" si="10"/>
        <v>2</v>
      </c>
      <c r="AT15" s="46">
        <v>34.0</v>
      </c>
      <c r="AU15" s="61">
        <f t="shared" si="11"/>
        <v>0.05882352941</v>
      </c>
    </row>
    <row r="16" ht="14.25" customHeight="1">
      <c r="A16" s="48" t="s">
        <v>139</v>
      </c>
      <c r="B16" s="78"/>
      <c r="C16" s="78"/>
      <c r="D16" s="78">
        <v>1.0</v>
      </c>
      <c r="E16" s="78"/>
      <c r="F16" s="73">
        <f t="shared" si="1"/>
        <v>1</v>
      </c>
      <c r="G16" s="78"/>
      <c r="H16" s="78"/>
      <c r="I16" s="78"/>
      <c r="J16" s="78"/>
      <c r="K16" s="73">
        <f t="shared" si="2"/>
        <v>0</v>
      </c>
      <c r="L16" s="78"/>
      <c r="M16" s="78"/>
      <c r="N16" s="78"/>
      <c r="O16" s="79">
        <f t="shared" si="3"/>
        <v>0</v>
      </c>
      <c r="P16" s="78"/>
      <c r="Q16" s="78">
        <v>1.0</v>
      </c>
      <c r="R16" s="78"/>
      <c r="S16" s="78"/>
      <c r="T16" s="79">
        <f t="shared" si="4"/>
        <v>1</v>
      </c>
      <c r="U16" s="78"/>
      <c r="V16" s="78"/>
      <c r="W16" s="78"/>
      <c r="X16" s="79">
        <f t="shared" si="5"/>
        <v>0</v>
      </c>
      <c r="Y16" s="78"/>
      <c r="Z16" s="78"/>
      <c r="AA16" s="78"/>
      <c r="AB16" s="78"/>
      <c r="AC16" s="79">
        <f t="shared" si="6"/>
        <v>0</v>
      </c>
      <c r="AD16" s="78"/>
      <c r="AE16" s="78"/>
      <c r="AF16" s="78"/>
      <c r="AG16" s="78"/>
      <c r="AH16" s="79">
        <f t="shared" si="7"/>
        <v>0</v>
      </c>
      <c r="AI16" s="78"/>
      <c r="AJ16" s="78"/>
      <c r="AK16" s="78">
        <v>1.0</v>
      </c>
      <c r="AL16" s="78"/>
      <c r="AM16" s="79">
        <f t="shared" si="8"/>
        <v>1</v>
      </c>
      <c r="AN16" s="78"/>
      <c r="AO16" s="78"/>
      <c r="AP16" s="78"/>
      <c r="AQ16" s="78"/>
      <c r="AR16" s="79">
        <f t="shared" si="9"/>
        <v>0</v>
      </c>
      <c r="AS16" s="92">
        <f t="shared" si="10"/>
        <v>3</v>
      </c>
      <c r="AT16" s="46">
        <v>68.0</v>
      </c>
      <c r="AU16" s="61">
        <f t="shared" si="11"/>
        <v>0.04411764706</v>
      </c>
    </row>
    <row r="17" ht="14.25" customHeight="1">
      <c r="A17" s="48" t="s">
        <v>140</v>
      </c>
      <c r="B17" s="78">
        <v>1.0</v>
      </c>
      <c r="C17" s="78"/>
      <c r="D17" s="78"/>
      <c r="E17" s="78">
        <v>1.0</v>
      </c>
      <c r="F17" s="73">
        <f t="shared" si="1"/>
        <v>2</v>
      </c>
      <c r="G17" s="78"/>
      <c r="H17" s="78"/>
      <c r="I17" s="78"/>
      <c r="J17" s="78"/>
      <c r="K17" s="73">
        <f t="shared" si="2"/>
        <v>0</v>
      </c>
      <c r="L17" s="78"/>
      <c r="M17" s="78"/>
      <c r="N17" s="78"/>
      <c r="O17" s="79">
        <f t="shared" si="3"/>
        <v>0</v>
      </c>
      <c r="P17" s="78"/>
      <c r="Q17" s="78"/>
      <c r="R17" s="78">
        <v>1.0</v>
      </c>
      <c r="S17" s="78"/>
      <c r="T17" s="79">
        <f t="shared" si="4"/>
        <v>1</v>
      </c>
      <c r="U17" s="78"/>
      <c r="V17" s="78"/>
      <c r="W17" s="78">
        <v>1.0</v>
      </c>
      <c r="X17" s="79">
        <f t="shared" si="5"/>
        <v>1</v>
      </c>
      <c r="Y17" s="78"/>
      <c r="Z17" s="78"/>
      <c r="AA17" s="78"/>
      <c r="AB17" s="78"/>
      <c r="AC17" s="79">
        <f t="shared" si="6"/>
        <v>0</v>
      </c>
      <c r="AD17" s="78"/>
      <c r="AE17" s="78"/>
      <c r="AF17" s="78"/>
      <c r="AG17" s="78"/>
      <c r="AH17" s="79">
        <f t="shared" si="7"/>
        <v>0</v>
      </c>
      <c r="AI17" s="78"/>
      <c r="AJ17" s="78"/>
      <c r="AK17" s="78">
        <v>1.0</v>
      </c>
      <c r="AL17" s="78"/>
      <c r="AM17" s="79">
        <f t="shared" si="8"/>
        <v>1</v>
      </c>
      <c r="AN17" s="78"/>
      <c r="AO17" s="78"/>
      <c r="AP17" s="78">
        <v>1.0</v>
      </c>
      <c r="AQ17" s="78"/>
      <c r="AR17" s="79">
        <f t="shared" si="9"/>
        <v>1</v>
      </c>
      <c r="AS17" s="92">
        <f t="shared" si="10"/>
        <v>6</v>
      </c>
      <c r="AT17" s="46">
        <v>136.0</v>
      </c>
      <c r="AU17" s="61">
        <f t="shared" si="11"/>
        <v>0.04411764706</v>
      </c>
    </row>
    <row r="18" ht="14.25" customHeight="1">
      <c r="A18" s="48" t="s">
        <v>88</v>
      </c>
      <c r="B18" s="78"/>
      <c r="C18" s="78"/>
      <c r="D18" s="78"/>
      <c r="E18" s="78"/>
      <c r="F18" s="73">
        <f t="shared" si="1"/>
        <v>0</v>
      </c>
      <c r="G18" s="78"/>
      <c r="H18" s="78"/>
      <c r="I18" s="78"/>
      <c r="J18" s="78"/>
      <c r="K18" s="73">
        <f t="shared" si="2"/>
        <v>0</v>
      </c>
      <c r="L18" s="78"/>
      <c r="M18" s="78"/>
      <c r="N18" s="78"/>
      <c r="O18" s="79">
        <f t="shared" si="3"/>
        <v>0</v>
      </c>
      <c r="P18" s="78"/>
      <c r="Q18" s="78"/>
      <c r="R18" s="78"/>
      <c r="S18" s="78">
        <v>1.0</v>
      </c>
      <c r="T18" s="79">
        <f t="shared" si="4"/>
        <v>1</v>
      </c>
      <c r="U18" s="78"/>
      <c r="V18" s="78"/>
      <c r="W18" s="78"/>
      <c r="X18" s="79">
        <f t="shared" si="5"/>
        <v>0</v>
      </c>
      <c r="Y18" s="78"/>
      <c r="Z18" s="78"/>
      <c r="AA18" s="78"/>
      <c r="AB18" s="78"/>
      <c r="AC18" s="79">
        <f t="shared" si="6"/>
        <v>0</v>
      </c>
      <c r="AD18" s="78"/>
      <c r="AE18" s="78"/>
      <c r="AF18" s="78"/>
      <c r="AG18" s="78"/>
      <c r="AH18" s="79">
        <f t="shared" si="7"/>
        <v>0</v>
      </c>
      <c r="AI18" s="78"/>
      <c r="AJ18" s="78"/>
      <c r="AK18" s="78"/>
      <c r="AL18" s="78"/>
      <c r="AM18" s="79">
        <f t="shared" si="8"/>
        <v>0</v>
      </c>
      <c r="AN18" s="78"/>
      <c r="AO18" s="78">
        <v>1.0</v>
      </c>
      <c r="AP18" s="78"/>
      <c r="AQ18" s="78"/>
      <c r="AR18" s="79">
        <f t="shared" si="9"/>
        <v>1</v>
      </c>
      <c r="AS18" s="92">
        <f t="shared" si="10"/>
        <v>2</v>
      </c>
      <c r="AT18" s="46">
        <v>34.0</v>
      </c>
      <c r="AU18" s="61">
        <f t="shared" si="11"/>
        <v>0.05882352941</v>
      </c>
    </row>
    <row r="19" ht="14.25" customHeight="1">
      <c r="A19" s="48" t="s">
        <v>141</v>
      </c>
      <c r="B19" s="78"/>
      <c r="C19" s="78"/>
      <c r="D19" s="78"/>
      <c r="E19" s="78"/>
      <c r="F19" s="73">
        <f t="shared" si="1"/>
        <v>0</v>
      </c>
      <c r="G19" s="78"/>
      <c r="H19" s="78"/>
      <c r="I19" s="78"/>
      <c r="J19" s="78"/>
      <c r="K19" s="73">
        <f t="shared" si="2"/>
        <v>0</v>
      </c>
      <c r="L19" s="78"/>
      <c r="M19" s="78"/>
      <c r="N19" s="78"/>
      <c r="O19" s="79">
        <f t="shared" si="3"/>
        <v>0</v>
      </c>
      <c r="P19" s="78"/>
      <c r="Q19" s="78"/>
      <c r="R19" s="78"/>
      <c r="S19" s="78"/>
      <c r="T19" s="79">
        <f t="shared" si="4"/>
        <v>0</v>
      </c>
      <c r="U19" s="78"/>
      <c r="V19" s="78"/>
      <c r="W19" s="78"/>
      <c r="X19" s="79">
        <f t="shared" si="5"/>
        <v>0</v>
      </c>
      <c r="Y19" s="78"/>
      <c r="Z19" s="78"/>
      <c r="AA19" s="78"/>
      <c r="AB19" s="78"/>
      <c r="AC19" s="79">
        <f t="shared" si="6"/>
        <v>0</v>
      </c>
      <c r="AD19" s="78"/>
      <c r="AE19" s="78"/>
      <c r="AF19" s="78"/>
      <c r="AG19" s="78"/>
      <c r="AH19" s="79">
        <f t="shared" si="7"/>
        <v>0</v>
      </c>
      <c r="AI19" s="78"/>
      <c r="AJ19" s="78">
        <v>1.0</v>
      </c>
      <c r="AK19" s="78"/>
      <c r="AL19" s="78"/>
      <c r="AM19" s="79">
        <f t="shared" si="8"/>
        <v>1</v>
      </c>
      <c r="AN19" s="78"/>
      <c r="AO19" s="78"/>
      <c r="AP19" s="78"/>
      <c r="AQ19" s="78">
        <v>1.0</v>
      </c>
      <c r="AR19" s="79">
        <f t="shared" si="9"/>
        <v>1</v>
      </c>
      <c r="AS19" s="92">
        <f t="shared" si="10"/>
        <v>2</v>
      </c>
      <c r="AT19" s="46">
        <v>68.0</v>
      </c>
      <c r="AU19" s="61">
        <f t="shared" si="11"/>
        <v>0.02941176471</v>
      </c>
    </row>
    <row r="20" ht="14.25" customHeight="1">
      <c r="A20" s="48" t="s">
        <v>142</v>
      </c>
      <c r="B20" s="78"/>
      <c r="C20" s="78"/>
      <c r="D20" s="78"/>
      <c r="E20" s="78">
        <v>1.0</v>
      </c>
      <c r="F20" s="73">
        <f t="shared" si="1"/>
        <v>1</v>
      </c>
      <c r="G20" s="78"/>
      <c r="H20" s="78"/>
      <c r="I20" s="78"/>
      <c r="J20" s="78"/>
      <c r="K20" s="73">
        <f t="shared" si="2"/>
        <v>0</v>
      </c>
      <c r="L20" s="78"/>
      <c r="M20" s="78"/>
      <c r="N20" s="78"/>
      <c r="O20" s="79">
        <f t="shared" si="3"/>
        <v>0</v>
      </c>
      <c r="P20" s="78"/>
      <c r="Q20" s="78"/>
      <c r="R20" s="78">
        <v>1.0</v>
      </c>
      <c r="S20" s="78"/>
      <c r="T20" s="79">
        <f t="shared" si="4"/>
        <v>1</v>
      </c>
      <c r="U20" s="78"/>
      <c r="V20" s="78"/>
      <c r="W20" s="78"/>
      <c r="X20" s="79">
        <f t="shared" si="5"/>
        <v>0</v>
      </c>
      <c r="Y20" s="78"/>
      <c r="Z20" s="78"/>
      <c r="AA20" s="78"/>
      <c r="AB20" s="78"/>
      <c r="AC20" s="79">
        <f t="shared" si="6"/>
        <v>0</v>
      </c>
      <c r="AD20" s="78"/>
      <c r="AE20" s="78"/>
      <c r="AF20" s="78"/>
      <c r="AG20" s="78"/>
      <c r="AH20" s="79">
        <f t="shared" si="7"/>
        <v>0</v>
      </c>
      <c r="AI20" s="78"/>
      <c r="AJ20" s="78">
        <v>1.0</v>
      </c>
      <c r="AK20" s="78"/>
      <c r="AL20" s="78"/>
      <c r="AM20" s="79">
        <f t="shared" si="8"/>
        <v>1</v>
      </c>
      <c r="AN20" s="78"/>
      <c r="AO20" s="78"/>
      <c r="AP20" s="78"/>
      <c r="AQ20" s="78">
        <v>1.0</v>
      </c>
      <c r="AR20" s="79">
        <f t="shared" si="9"/>
        <v>1</v>
      </c>
      <c r="AS20" s="92">
        <f t="shared" si="10"/>
        <v>4</v>
      </c>
      <c r="AT20" s="46">
        <v>136.0</v>
      </c>
      <c r="AU20" s="61">
        <f t="shared" si="11"/>
        <v>0.02941176471</v>
      </c>
    </row>
    <row r="21" ht="14.25" customHeight="1">
      <c r="A21" s="48" t="s">
        <v>72</v>
      </c>
      <c r="B21" s="78"/>
      <c r="C21" s="78"/>
      <c r="D21" s="78"/>
      <c r="E21" s="78"/>
      <c r="F21" s="73">
        <f t="shared" si="1"/>
        <v>0</v>
      </c>
      <c r="G21" s="78"/>
      <c r="H21" s="78"/>
      <c r="I21" s="78"/>
      <c r="J21" s="78"/>
      <c r="K21" s="73">
        <f t="shared" si="2"/>
        <v>0</v>
      </c>
      <c r="L21" s="78"/>
      <c r="M21" s="78"/>
      <c r="N21" s="78"/>
      <c r="O21" s="79">
        <f t="shared" si="3"/>
        <v>0</v>
      </c>
      <c r="P21" s="78"/>
      <c r="Q21" s="78"/>
      <c r="R21" s="78"/>
      <c r="S21" s="78"/>
      <c r="T21" s="79">
        <f t="shared" si="4"/>
        <v>0</v>
      </c>
      <c r="U21" s="78"/>
      <c r="V21" s="78"/>
      <c r="W21" s="78"/>
      <c r="X21" s="79">
        <f t="shared" si="5"/>
        <v>0</v>
      </c>
      <c r="Y21" s="78"/>
      <c r="Z21" s="78"/>
      <c r="AA21" s="78"/>
      <c r="AB21" s="78"/>
      <c r="AC21" s="79">
        <f t="shared" si="6"/>
        <v>0</v>
      </c>
      <c r="AD21" s="78"/>
      <c r="AE21" s="78"/>
      <c r="AF21" s="78"/>
      <c r="AG21" s="78"/>
      <c r="AH21" s="79">
        <f t="shared" si="7"/>
        <v>0</v>
      </c>
      <c r="AI21" s="78"/>
      <c r="AJ21" s="78"/>
      <c r="AK21" s="78"/>
      <c r="AL21" s="78"/>
      <c r="AM21" s="79">
        <f t="shared" si="8"/>
        <v>0</v>
      </c>
      <c r="AN21" s="78"/>
      <c r="AO21" s="78"/>
      <c r="AP21" s="78"/>
      <c r="AQ21" s="78"/>
      <c r="AR21" s="79">
        <f t="shared" si="9"/>
        <v>0</v>
      </c>
      <c r="AS21" s="92">
        <f t="shared" si="10"/>
        <v>0</v>
      </c>
      <c r="AT21" s="46">
        <v>102.0</v>
      </c>
      <c r="AU21" s="61">
        <f t="shared" si="11"/>
        <v>0</v>
      </c>
    </row>
    <row r="22" ht="14.25" customHeight="1">
      <c r="A22" s="48" t="s">
        <v>119</v>
      </c>
      <c r="B22" s="78"/>
      <c r="C22" s="78"/>
      <c r="D22" s="78"/>
      <c r="E22" s="78"/>
      <c r="F22" s="73">
        <f t="shared" si="1"/>
        <v>0</v>
      </c>
      <c r="G22" s="78"/>
      <c r="H22" s="78"/>
      <c r="I22" s="78"/>
      <c r="J22" s="78"/>
      <c r="K22" s="73">
        <f t="shared" si="2"/>
        <v>0</v>
      </c>
      <c r="L22" s="78"/>
      <c r="M22" s="78"/>
      <c r="N22" s="78"/>
      <c r="O22" s="79">
        <f t="shared" si="3"/>
        <v>0</v>
      </c>
      <c r="P22" s="78"/>
      <c r="Q22" s="78">
        <v>1.0</v>
      </c>
      <c r="R22" s="78"/>
      <c r="S22" s="78"/>
      <c r="T22" s="79">
        <f t="shared" si="4"/>
        <v>1</v>
      </c>
      <c r="U22" s="78"/>
      <c r="V22" s="78"/>
      <c r="W22" s="78"/>
      <c r="X22" s="79">
        <f t="shared" si="5"/>
        <v>0</v>
      </c>
      <c r="Y22" s="78"/>
      <c r="Z22" s="78"/>
      <c r="AA22" s="78"/>
      <c r="AB22" s="78"/>
      <c r="AC22" s="79">
        <f t="shared" si="6"/>
        <v>0</v>
      </c>
      <c r="AD22" s="78"/>
      <c r="AE22" s="78"/>
      <c r="AF22" s="78"/>
      <c r="AG22" s="78"/>
      <c r="AH22" s="79">
        <f t="shared" si="7"/>
        <v>0</v>
      </c>
      <c r="AI22" s="78"/>
      <c r="AJ22" s="78"/>
      <c r="AK22" s="78"/>
      <c r="AL22" s="78">
        <v>1.0</v>
      </c>
      <c r="AM22" s="79">
        <f t="shared" si="8"/>
        <v>1</v>
      </c>
      <c r="AN22" s="78"/>
      <c r="AO22" s="78"/>
      <c r="AP22" s="78">
        <v>1.0</v>
      </c>
      <c r="AQ22" s="78"/>
      <c r="AR22" s="79">
        <f t="shared" si="9"/>
        <v>1</v>
      </c>
      <c r="AS22" s="92">
        <f t="shared" si="10"/>
        <v>3</v>
      </c>
      <c r="AT22" s="46">
        <v>34.0</v>
      </c>
      <c r="AU22" s="61">
        <f t="shared" si="11"/>
        <v>0.08823529412</v>
      </c>
    </row>
    <row r="23" ht="14.25" customHeight="1">
      <c r="A23" s="48" t="s">
        <v>143</v>
      </c>
      <c r="B23" s="78"/>
      <c r="C23" s="78"/>
      <c r="D23" s="78"/>
      <c r="E23" s="78"/>
      <c r="F23" s="73">
        <f t="shared" si="1"/>
        <v>0</v>
      </c>
      <c r="G23" s="78"/>
      <c r="H23" s="78"/>
      <c r="I23" s="78">
        <v>1.0</v>
      </c>
      <c r="J23" s="78"/>
      <c r="K23" s="73">
        <f t="shared" si="2"/>
        <v>1</v>
      </c>
      <c r="L23" s="78"/>
      <c r="M23" s="78"/>
      <c r="N23" s="78"/>
      <c r="O23" s="79">
        <f t="shared" si="3"/>
        <v>0</v>
      </c>
      <c r="P23" s="78"/>
      <c r="Q23" s="78">
        <v>1.0</v>
      </c>
      <c r="R23" s="78"/>
      <c r="S23" s="78"/>
      <c r="T23" s="79">
        <f t="shared" si="4"/>
        <v>1</v>
      </c>
      <c r="U23" s="78"/>
      <c r="V23" s="78"/>
      <c r="W23" s="78"/>
      <c r="X23" s="79">
        <f t="shared" si="5"/>
        <v>0</v>
      </c>
      <c r="Y23" s="78"/>
      <c r="Z23" s="78"/>
      <c r="AA23" s="78"/>
      <c r="AB23" s="78"/>
      <c r="AC23" s="79">
        <f t="shared" si="6"/>
        <v>0</v>
      </c>
      <c r="AD23" s="78"/>
      <c r="AE23" s="78"/>
      <c r="AF23" s="78"/>
      <c r="AG23" s="78"/>
      <c r="AH23" s="79">
        <f t="shared" si="7"/>
        <v>0</v>
      </c>
      <c r="AI23" s="78"/>
      <c r="AJ23" s="78"/>
      <c r="AK23" s="78"/>
      <c r="AL23" s="78">
        <v>1.0</v>
      </c>
      <c r="AM23" s="79">
        <f t="shared" si="8"/>
        <v>1</v>
      </c>
      <c r="AN23" s="78"/>
      <c r="AO23" s="78"/>
      <c r="AP23" s="78">
        <v>1.0</v>
      </c>
      <c r="AQ23" s="78"/>
      <c r="AR23" s="79">
        <f t="shared" si="9"/>
        <v>1</v>
      </c>
      <c r="AS23" s="92">
        <f t="shared" si="10"/>
        <v>4</v>
      </c>
      <c r="AT23" s="46">
        <v>102.0</v>
      </c>
      <c r="AU23" s="61">
        <f t="shared" si="11"/>
        <v>0.03921568627</v>
      </c>
    </row>
    <row r="24" ht="14.25" customHeight="1">
      <c r="A24" s="48" t="s">
        <v>127</v>
      </c>
      <c r="B24" s="78"/>
      <c r="C24" s="78"/>
      <c r="D24" s="78"/>
      <c r="E24" s="78"/>
      <c r="F24" s="73">
        <f t="shared" si="1"/>
        <v>0</v>
      </c>
      <c r="G24" s="78"/>
      <c r="H24" s="78"/>
      <c r="I24" s="78"/>
      <c r="J24" s="78"/>
      <c r="K24" s="73">
        <f t="shared" si="2"/>
        <v>0</v>
      </c>
      <c r="L24" s="78"/>
      <c r="M24" s="78"/>
      <c r="N24" s="78">
        <v>1.0</v>
      </c>
      <c r="O24" s="79">
        <f t="shared" si="3"/>
        <v>1</v>
      </c>
      <c r="P24" s="78"/>
      <c r="Q24" s="78"/>
      <c r="R24" s="78"/>
      <c r="S24" s="78"/>
      <c r="T24" s="79">
        <f t="shared" si="4"/>
        <v>0</v>
      </c>
      <c r="U24" s="78"/>
      <c r="V24" s="78"/>
      <c r="W24" s="78">
        <v>1.0</v>
      </c>
      <c r="X24" s="79">
        <f t="shared" si="5"/>
        <v>1</v>
      </c>
      <c r="Y24" s="78"/>
      <c r="Z24" s="78"/>
      <c r="AA24" s="78"/>
      <c r="AB24" s="78"/>
      <c r="AC24" s="79">
        <f t="shared" si="6"/>
        <v>0</v>
      </c>
      <c r="AD24" s="78"/>
      <c r="AE24" s="78"/>
      <c r="AF24" s="78"/>
      <c r="AG24" s="78"/>
      <c r="AH24" s="79">
        <f t="shared" si="7"/>
        <v>0</v>
      </c>
      <c r="AI24" s="78"/>
      <c r="AJ24" s="78">
        <v>1.0</v>
      </c>
      <c r="AK24" s="78"/>
      <c r="AL24" s="78">
        <v>1.0</v>
      </c>
      <c r="AM24" s="79">
        <f t="shared" si="8"/>
        <v>2</v>
      </c>
      <c r="AN24" s="78"/>
      <c r="AO24" s="78"/>
      <c r="AP24" s="78"/>
      <c r="AQ24" s="78">
        <v>1.0</v>
      </c>
      <c r="AR24" s="79">
        <f t="shared" si="9"/>
        <v>1</v>
      </c>
      <c r="AS24" s="92">
        <f t="shared" si="10"/>
        <v>5</v>
      </c>
      <c r="AT24" s="46">
        <v>68.0</v>
      </c>
      <c r="AU24" s="61">
        <f t="shared" si="11"/>
        <v>0.07352941176</v>
      </c>
    </row>
    <row r="25" ht="14.25" customHeight="1">
      <c r="A25" s="48" t="s">
        <v>144</v>
      </c>
      <c r="B25" s="78"/>
      <c r="C25" s="78"/>
      <c r="D25" s="78"/>
      <c r="E25" s="78"/>
      <c r="F25" s="73">
        <f t="shared" si="1"/>
        <v>0</v>
      </c>
      <c r="G25" s="78"/>
      <c r="H25" s="78"/>
      <c r="I25" s="78"/>
      <c r="J25" s="78">
        <v>1.0</v>
      </c>
      <c r="K25" s="73">
        <f t="shared" si="2"/>
        <v>1</v>
      </c>
      <c r="L25" s="78"/>
      <c r="M25" s="78"/>
      <c r="N25" s="78">
        <v>1.0</v>
      </c>
      <c r="O25" s="79">
        <f t="shared" si="3"/>
        <v>1</v>
      </c>
      <c r="P25" s="78"/>
      <c r="Q25" s="78">
        <v>1.0</v>
      </c>
      <c r="R25" s="78"/>
      <c r="S25" s="78">
        <v>1.0</v>
      </c>
      <c r="T25" s="79">
        <f t="shared" si="4"/>
        <v>2</v>
      </c>
      <c r="U25" s="78"/>
      <c r="V25" s="78"/>
      <c r="W25" s="78">
        <v>1.0</v>
      </c>
      <c r="X25" s="79">
        <f t="shared" si="5"/>
        <v>1</v>
      </c>
      <c r="Y25" s="78"/>
      <c r="Z25" s="78"/>
      <c r="AA25" s="78">
        <v>1.0</v>
      </c>
      <c r="AB25" s="78"/>
      <c r="AC25" s="79">
        <f t="shared" si="6"/>
        <v>1</v>
      </c>
      <c r="AD25" s="78"/>
      <c r="AE25" s="78"/>
      <c r="AF25" s="78"/>
      <c r="AG25" s="78"/>
      <c r="AH25" s="79">
        <f t="shared" si="7"/>
        <v>0</v>
      </c>
      <c r="AI25" s="78"/>
      <c r="AJ25" s="78">
        <v>1.0</v>
      </c>
      <c r="AK25" s="78"/>
      <c r="AL25" s="78"/>
      <c r="AM25" s="79">
        <f t="shared" si="8"/>
        <v>1</v>
      </c>
      <c r="AN25" s="78"/>
      <c r="AO25" s="78"/>
      <c r="AP25" s="78"/>
      <c r="AQ25" s="78">
        <v>1.0</v>
      </c>
      <c r="AR25" s="79">
        <f t="shared" si="9"/>
        <v>1</v>
      </c>
      <c r="AS25" s="92">
        <f t="shared" si="10"/>
        <v>8</v>
      </c>
      <c r="AT25" s="46">
        <v>170.0</v>
      </c>
      <c r="AU25" s="61">
        <f t="shared" si="11"/>
        <v>0.04705882353</v>
      </c>
    </row>
    <row r="26" ht="14.25" customHeight="1">
      <c r="A26" s="48" t="s">
        <v>126</v>
      </c>
      <c r="B26" s="78"/>
      <c r="C26" s="78"/>
      <c r="D26" s="78"/>
      <c r="E26" s="78"/>
      <c r="F26" s="73">
        <f t="shared" si="1"/>
        <v>0</v>
      </c>
      <c r="G26" s="78"/>
      <c r="H26" s="78"/>
      <c r="I26" s="78"/>
      <c r="J26" s="78"/>
      <c r="K26" s="73">
        <f t="shared" si="2"/>
        <v>0</v>
      </c>
      <c r="L26" s="78"/>
      <c r="M26" s="78"/>
      <c r="N26" s="78"/>
      <c r="O26" s="79">
        <f t="shared" si="3"/>
        <v>0</v>
      </c>
      <c r="P26" s="78"/>
      <c r="Q26" s="78"/>
      <c r="R26" s="78">
        <v>1.0</v>
      </c>
      <c r="S26" s="78"/>
      <c r="T26" s="79">
        <f t="shared" si="4"/>
        <v>1</v>
      </c>
      <c r="U26" s="78"/>
      <c r="V26" s="78"/>
      <c r="W26" s="78"/>
      <c r="X26" s="79">
        <f t="shared" si="5"/>
        <v>0</v>
      </c>
      <c r="Y26" s="78"/>
      <c r="Z26" s="78"/>
      <c r="AA26" s="78"/>
      <c r="AB26" s="78"/>
      <c r="AC26" s="79">
        <f t="shared" si="6"/>
        <v>0</v>
      </c>
      <c r="AD26" s="78"/>
      <c r="AE26" s="78"/>
      <c r="AF26" s="78"/>
      <c r="AG26" s="78"/>
      <c r="AH26" s="79">
        <f t="shared" si="7"/>
        <v>0</v>
      </c>
      <c r="AI26" s="78"/>
      <c r="AJ26" s="78"/>
      <c r="AK26" s="78"/>
      <c r="AL26" s="78">
        <v>1.0</v>
      </c>
      <c r="AM26" s="79">
        <f t="shared" si="8"/>
        <v>1</v>
      </c>
      <c r="AN26" s="78"/>
      <c r="AO26" s="78">
        <v>1.0</v>
      </c>
      <c r="AP26" s="78"/>
      <c r="AQ26" s="78"/>
      <c r="AR26" s="79">
        <f t="shared" si="9"/>
        <v>1</v>
      </c>
      <c r="AS26" s="92">
        <f t="shared" si="10"/>
        <v>3</v>
      </c>
      <c r="AT26" s="46">
        <v>34.0</v>
      </c>
      <c r="AU26" s="61">
        <f t="shared" si="11"/>
        <v>0.08823529412</v>
      </c>
    </row>
    <row r="27" ht="15.75" customHeight="1">
      <c r="A27" s="48" t="s">
        <v>145</v>
      </c>
      <c r="B27" s="78"/>
      <c r="C27" s="78"/>
      <c r="D27" s="78"/>
      <c r="E27" s="78"/>
      <c r="F27" s="73">
        <f t="shared" si="1"/>
        <v>0</v>
      </c>
      <c r="G27" s="78"/>
      <c r="H27" s="78"/>
      <c r="I27" s="78"/>
      <c r="J27" s="78"/>
      <c r="K27" s="73">
        <f t="shared" si="2"/>
        <v>0</v>
      </c>
      <c r="L27" s="78"/>
      <c r="M27" s="78"/>
      <c r="N27" s="78"/>
      <c r="O27" s="79">
        <f t="shared" si="3"/>
        <v>0</v>
      </c>
      <c r="P27" s="78"/>
      <c r="Q27" s="78"/>
      <c r="R27" s="78">
        <v>1.0</v>
      </c>
      <c r="S27" s="78"/>
      <c r="T27" s="79">
        <f t="shared" si="4"/>
        <v>1</v>
      </c>
      <c r="U27" s="78"/>
      <c r="V27" s="78"/>
      <c r="W27" s="78"/>
      <c r="X27" s="79">
        <f t="shared" si="5"/>
        <v>0</v>
      </c>
      <c r="Y27" s="78"/>
      <c r="Z27" s="78"/>
      <c r="AA27" s="78"/>
      <c r="AB27" s="78"/>
      <c r="AC27" s="79">
        <f t="shared" si="6"/>
        <v>0</v>
      </c>
      <c r="AD27" s="78"/>
      <c r="AE27" s="78"/>
      <c r="AF27" s="78"/>
      <c r="AG27" s="78"/>
      <c r="AH27" s="79">
        <f t="shared" si="7"/>
        <v>0</v>
      </c>
      <c r="AI27" s="78"/>
      <c r="AJ27" s="78"/>
      <c r="AK27" s="78"/>
      <c r="AL27" s="78">
        <v>1.0</v>
      </c>
      <c r="AM27" s="79">
        <f t="shared" si="8"/>
        <v>1</v>
      </c>
      <c r="AN27" s="78"/>
      <c r="AO27" s="78">
        <v>1.0</v>
      </c>
      <c r="AP27" s="78"/>
      <c r="AQ27" s="78"/>
      <c r="AR27" s="79">
        <f t="shared" si="9"/>
        <v>1</v>
      </c>
      <c r="AS27" s="92">
        <f t="shared" si="10"/>
        <v>3</v>
      </c>
      <c r="AT27" s="46">
        <v>102.0</v>
      </c>
      <c r="AU27" s="61">
        <f t="shared" si="11"/>
        <v>0.02941176471</v>
      </c>
    </row>
    <row r="28" ht="15.75" customHeight="1">
      <c r="A28" s="48" t="s">
        <v>146</v>
      </c>
      <c r="B28" s="78"/>
      <c r="C28" s="78"/>
      <c r="D28" s="78"/>
      <c r="E28" s="78"/>
      <c r="F28" s="73">
        <f t="shared" si="1"/>
        <v>0</v>
      </c>
      <c r="G28" s="78"/>
      <c r="H28" s="78"/>
      <c r="I28" s="78"/>
      <c r="J28" s="78"/>
      <c r="K28" s="73">
        <f t="shared" si="2"/>
        <v>0</v>
      </c>
      <c r="L28" s="78"/>
      <c r="M28" s="78"/>
      <c r="N28" s="78"/>
      <c r="O28" s="79">
        <f t="shared" si="3"/>
        <v>0</v>
      </c>
      <c r="P28" s="78">
        <v>1.0</v>
      </c>
      <c r="Q28" s="78"/>
      <c r="R28" s="78"/>
      <c r="S28" s="78"/>
      <c r="T28" s="79">
        <f t="shared" si="4"/>
        <v>1</v>
      </c>
      <c r="U28" s="78"/>
      <c r="V28" s="78"/>
      <c r="W28" s="78"/>
      <c r="X28" s="79">
        <f t="shared" si="5"/>
        <v>0</v>
      </c>
      <c r="Y28" s="78"/>
      <c r="Z28" s="78"/>
      <c r="AA28" s="78"/>
      <c r="AB28" s="78"/>
      <c r="AC28" s="79">
        <f t="shared" si="6"/>
        <v>0</v>
      </c>
      <c r="AD28" s="78"/>
      <c r="AE28" s="78"/>
      <c r="AF28" s="78"/>
      <c r="AG28" s="78"/>
      <c r="AH28" s="79">
        <f t="shared" si="7"/>
        <v>0</v>
      </c>
      <c r="AI28" s="78"/>
      <c r="AJ28" s="78"/>
      <c r="AK28" s="78"/>
      <c r="AL28" s="78"/>
      <c r="AM28" s="79">
        <f t="shared" si="8"/>
        <v>0</v>
      </c>
      <c r="AN28" s="78">
        <v>1.0</v>
      </c>
      <c r="AO28" s="78"/>
      <c r="AP28" s="78"/>
      <c r="AQ28" s="78"/>
      <c r="AR28" s="79">
        <f t="shared" si="9"/>
        <v>1</v>
      </c>
      <c r="AS28" s="92">
        <f t="shared" si="10"/>
        <v>2</v>
      </c>
      <c r="AT28" s="46">
        <v>34.0</v>
      </c>
      <c r="AU28" s="61">
        <f t="shared" si="11"/>
        <v>0.05882352941</v>
      </c>
    </row>
    <row r="29" ht="15.75" customHeight="1">
      <c r="A29" s="48" t="s">
        <v>147</v>
      </c>
      <c r="B29" s="78"/>
      <c r="C29" s="78"/>
      <c r="D29" s="78"/>
      <c r="E29" s="78"/>
      <c r="F29" s="73">
        <f t="shared" si="1"/>
        <v>0</v>
      </c>
      <c r="G29" s="78"/>
      <c r="H29" s="78"/>
      <c r="I29" s="78"/>
      <c r="J29" s="78"/>
      <c r="K29" s="73">
        <f t="shared" si="2"/>
        <v>0</v>
      </c>
      <c r="L29" s="78"/>
      <c r="M29" s="78"/>
      <c r="N29" s="78"/>
      <c r="O29" s="79">
        <f t="shared" si="3"/>
        <v>0</v>
      </c>
      <c r="P29" s="78"/>
      <c r="Q29" s="78"/>
      <c r="R29" s="78"/>
      <c r="S29" s="78"/>
      <c r="T29" s="79">
        <f t="shared" si="4"/>
        <v>0</v>
      </c>
      <c r="U29" s="78"/>
      <c r="V29" s="78"/>
      <c r="W29" s="78"/>
      <c r="X29" s="79">
        <f t="shared" si="5"/>
        <v>0</v>
      </c>
      <c r="Y29" s="78"/>
      <c r="Z29" s="78"/>
      <c r="AA29" s="78"/>
      <c r="AB29" s="78"/>
      <c r="AC29" s="79">
        <f t="shared" si="6"/>
        <v>0</v>
      </c>
      <c r="AD29" s="78"/>
      <c r="AE29" s="78"/>
      <c r="AF29" s="78"/>
      <c r="AG29" s="78"/>
      <c r="AH29" s="79">
        <f t="shared" si="7"/>
        <v>0</v>
      </c>
      <c r="AI29" s="78"/>
      <c r="AJ29" s="78"/>
      <c r="AK29" s="78">
        <v>1.0</v>
      </c>
      <c r="AL29" s="78"/>
      <c r="AM29" s="79">
        <f t="shared" si="8"/>
        <v>1</v>
      </c>
      <c r="AN29" s="78"/>
      <c r="AO29" s="78"/>
      <c r="AP29" s="78">
        <v>1.0</v>
      </c>
      <c r="AQ29" s="78"/>
      <c r="AR29" s="79">
        <f t="shared" si="9"/>
        <v>1</v>
      </c>
      <c r="AS29" s="92">
        <f t="shared" si="10"/>
        <v>2</v>
      </c>
      <c r="AT29" s="46">
        <v>34.0</v>
      </c>
      <c r="AU29" s="61">
        <f t="shared" si="11"/>
        <v>0.05882352941</v>
      </c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>
      <c r="F221" s="77"/>
      <c r="K221" s="77"/>
      <c r="O221" s="77"/>
      <c r="T221" s="77"/>
      <c r="X221" s="77"/>
      <c r="AC221" s="77"/>
      <c r="AH221" s="77"/>
      <c r="AM221" s="77"/>
      <c r="AR221" s="77"/>
    </row>
    <row r="222" ht="15.75" customHeight="1">
      <c r="F222" s="77"/>
      <c r="K222" s="77"/>
      <c r="O222" s="77"/>
      <c r="T222" s="77"/>
      <c r="X222" s="77"/>
      <c r="AC222" s="77"/>
      <c r="AH222" s="77"/>
      <c r="AM222" s="77"/>
      <c r="AR222" s="77"/>
    </row>
    <row r="223" ht="15.75" customHeight="1">
      <c r="F223" s="77"/>
      <c r="K223" s="77"/>
      <c r="O223" s="77"/>
      <c r="T223" s="77"/>
      <c r="X223" s="77"/>
      <c r="AC223" s="77"/>
      <c r="AH223" s="77"/>
      <c r="AM223" s="77"/>
      <c r="AR223" s="77"/>
    </row>
    <row r="224" ht="15.75" customHeight="1">
      <c r="F224" s="77"/>
      <c r="K224" s="77"/>
      <c r="O224" s="77"/>
      <c r="T224" s="77"/>
      <c r="X224" s="77"/>
      <c r="AC224" s="77"/>
      <c r="AH224" s="77"/>
      <c r="AM224" s="77"/>
      <c r="AR224" s="77"/>
    </row>
    <row r="225" ht="15.75" customHeight="1">
      <c r="F225" s="77"/>
      <c r="K225" s="77"/>
      <c r="O225" s="77"/>
      <c r="T225" s="77"/>
      <c r="X225" s="77"/>
      <c r="AC225" s="77"/>
      <c r="AH225" s="77"/>
      <c r="AM225" s="77"/>
      <c r="AR225" s="77"/>
    </row>
    <row r="226" ht="15.75" customHeight="1">
      <c r="F226" s="77"/>
      <c r="K226" s="77"/>
      <c r="O226" s="77"/>
      <c r="T226" s="77"/>
      <c r="X226" s="77"/>
      <c r="AC226" s="77"/>
      <c r="AH226" s="77"/>
      <c r="AM226" s="77"/>
      <c r="AR226" s="77"/>
    </row>
    <row r="227" ht="15.75" customHeight="1">
      <c r="F227" s="77"/>
      <c r="K227" s="77"/>
      <c r="O227" s="77"/>
      <c r="T227" s="77"/>
      <c r="X227" s="77"/>
      <c r="AC227" s="77"/>
      <c r="AH227" s="77"/>
      <c r="AM227" s="77"/>
      <c r="AR227" s="77"/>
    </row>
    <row r="228" ht="15.75" customHeight="1">
      <c r="F228" s="77"/>
      <c r="K228" s="77"/>
      <c r="O228" s="77"/>
      <c r="T228" s="77"/>
      <c r="X228" s="77"/>
      <c r="AC228" s="77"/>
      <c r="AH228" s="77"/>
      <c r="AM228" s="77"/>
      <c r="AR228" s="77"/>
    </row>
    <row r="229" ht="15.75" customHeight="1">
      <c r="F229" s="77"/>
      <c r="K229" s="77"/>
      <c r="O229" s="77"/>
      <c r="T229" s="77"/>
      <c r="X229" s="77"/>
      <c r="AC229" s="77"/>
      <c r="AH229" s="77"/>
      <c r="AM229" s="77"/>
      <c r="AR229" s="77"/>
    </row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paperSize="9"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4.0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7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183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/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92" t="s">
        <v>175</v>
      </c>
      <c r="AT4" s="92" t="s">
        <v>176</v>
      </c>
      <c r="AU4" s="92" t="s">
        <v>177</v>
      </c>
    </row>
    <row r="5" ht="14.25" customHeight="1">
      <c r="A5" s="48" t="s">
        <v>129</v>
      </c>
      <c r="B5" s="47"/>
      <c r="C5" s="47"/>
      <c r="D5" s="47">
        <v>1.0</v>
      </c>
      <c r="E5" s="47"/>
      <c r="F5" s="73">
        <f t="shared" ref="F5:F29" si="1">SUM(B5:E5)</f>
        <v>1</v>
      </c>
      <c r="G5" s="47"/>
      <c r="H5" s="47"/>
      <c r="I5" s="47"/>
      <c r="J5" s="47"/>
      <c r="K5" s="73">
        <f t="shared" ref="K5:K29" si="2">SUM(G5:J5)</f>
        <v>0</v>
      </c>
      <c r="L5" s="47"/>
      <c r="M5" s="47">
        <v>1.0</v>
      </c>
      <c r="N5" s="47"/>
      <c r="O5" s="73">
        <f t="shared" ref="O5:O29" si="3">SUM(L5:N5)</f>
        <v>1</v>
      </c>
      <c r="P5" s="47"/>
      <c r="Q5" s="47"/>
      <c r="R5" s="47"/>
      <c r="S5" s="47"/>
      <c r="T5" s="73">
        <f t="shared" ref="T5:T29" si="4">SUM(P5:S5)</f>
        <v>0</v>
      </c>
      <c r="U5" s="47"/>
      <c r="V5" s="47"/>
      <c r="W5" s="47"/>
      <c r="X5" s="73">
        <f t="shared" ref="X5:X29" si="5">SUM(U5:W5)</f>
        <v>0</v>
      </c>
      <c r="Y5" s="47"/>
      <c r="Z5" s="47"/>
      <c r="AA5" s="47">
        <v>1.0</v>
      </c>
      <c r="AB5" s="47"/>
      <c r="AC5" s="73">
        <f t="shared" ref="AC5:AC29" si="6">SUM(Y5:AB5)</f>
        <v>1</v>
      </c>
      <c r="AD5" s="47"/>
      <c r="AE5" s="47"/>
      <c r="AF5" s="47"/>
      <c r="AG5" s="47"/>
      <c r="AH5" s="73">
        <f t="shared" ref="AH5:AH29" si="7">SUM(AD5:AG5)</f>
        <v>0</v>
      </c>
      <c r="AI5" s="47"/>
      <c r="AJ5" s="47">
        <v>1.0</v>
      </c>
      <c r="AK5" s="47"/>
      <c r="AL5" s="47"/>
      <c r="AM5" s="73">
        <f t="shared" ref="AM5:AM29" si="8">SUM(AI5:AL5)</f>
        <v>1</v>
      </c>
      <c r="AN5" s="47"/>
      <c r="AO5" s="47"/>
      <c r="AP5" s="47">
        <v>1.0</v>
      </c>
      <c r="AQ5" s="47"/>
      <c r="AR5" s="73">
        <f t="shared" ref="AR5:AR29" si="9">SUM(AN5:AQ5)</f>
        <v>1</v>
      </c>
      <c r="AS5" s="92">
        <f t="shared" ref="AS5:AS29" si="10">SUM(F5+K5+O5+T5+X5+AC5+AH5+AM5+AR5)</f>
        <v>5</v>
      </c>
      <c r="AT5" s="46">
        <v>68.0</v>
      </c>
      <c r="AU5" s="61">
        <f t="shared" ref="AU5:AU29" si="11">AS5/AT5</f>
        <v>0.07352941176</v>
      </c>
    </row>
    <row r="6" ht="14.25" customHeight="1">
      <c r="A6" s="48" t="s">
        <v>130</v>
      </c>
      <c r="B6" s="47"/>
      <c r="C6" s="47"/>
      <c r="D6" s="47"/>
      <c r="E6" s="47"/>
      <c r="F6" s="73">
        <f t="shared" si="1"/>
        <v>0</v>
      </c>
      <c r="G6" s="47"/>
      <c r="H6" s="47"/>
      <c r="I6" s="47"/>
      <c r="J6" s="47"/>
      <c r="K6" s="73">
        <f t="shared" si="2"/>
        <v>0</v>
      </c>
      <c r="L6" s="47"/>
      <c r="M6" s="47"/>
      <c r="N6" s="47"/>
      <c r="O6" s="73">
        <f t="shared" si="3"/>
        <v>0</v>
      </c>
      <c r="P6" s="47"/>
      <c r="Q6" s="47"/>
      <c r="R6" s="47">
        <v>1.0</v>
      </c>
      <c r="S6" s="47"/>
      <c r="T6" s="73">
        <f t="shared" si="4"/>
        <v>1</v>
      </c>
      <c r="U6" s="47"/>
      <c r="V6" s="47"/>
      <c r="W6" s="47"/>
      <c r="X6" s="73">
        <f t="shared" si="5"/>
        <v>0</v>
      </c>
      <c r="Y6" s="47"/>
      <c r="Z6" s="47"/>
      <c r="AA6" s="47"/>
      <c r="AB6" s="47"/>
      <c r="AC6" s="73">
        <f t="shared" si="6"/>
        <v>0</v>
      </c>
      <c r="AD6" s="47"/>
      <c r="AE6" s="47"/>
      <c r="AF6" s="47"/>
      <c r="AG6" s="47"/>
      <c r="AH6" s="73">
        <f t="shared" si="7"/>
        <v>0</v>
      </c>
      <c r="AI6" s="47"/>
      <c r="AJ6" s="47"/>
      <c r="AK6" s="47">
        <v>1.0</v>
      </c>
      <c r="AL6" s="47"/>
      <c r="AM6" s="73">
        <f t="shared" si="8"/>
        <v>1</v>
      </c>
      <c r="AN6" s="47"/>
      <c r="AO6" s="47"/>
      <c r="AP6" s="47"/>
      <c r="AQ6" s="47"/>
      <c r="AR6" s="73">
        <f t="shared" si="9"/>
        <v>0</v>
      </c>
      <c r="AS6" s="92">
        <f t="shared" si="10"/>
        <v>2</v>
      </c>
      <c r="AT6" s="46">
        <v>102.0</v>
      </c>
      <c r="AU6" s="61">
        <f t="shared" si="11"/>
        <v>0.01960784314</v>
      </c>
    </row>
    <row r="7" ht="14.25" customHeight="1">
      <c r="A7" s="48" t="s">
        <v>85</v>
      </c>
      <c r="B7" s="47"/>
      <c r="C7" s="47"/>
      <c r="D7" s="47"/>
      <c r="E7" s="47"/>
      <c r="F7" s="73">
        <f t="shared" si="1"/>
        <v>0</v>
      </c>
      <c r="G7" s="47"/>
      <c r="H7" s="47"/>
      <c r="I7" s="47"/>
      <c r="J7" s="47"/>
      <c r="K7" s="73">
        <f t="shared" si="2"/>
        <v>0</v>
      </c>
      <c r="L7" s="47"/>
      <c r="M7" s="47"/>
      <c r="N7" s="47"/>
      <c r="O7" s="73">
        <f t="shared" si="3"/>
        <v>0</v>
      </c>
      <c r="P7" s="47"/>
      <c r="Q7" s="47"/>
      <c r="R7" s="47">
        <v>1.0</v>
      </c>
      <c r="S7" s="47"/>
      <c r="T7" s="73">
        <f t="shared" si="4"/>
        <v>1</v>
      </c>
      <c r="U7" s="47"/>
      <c r="V7" s="47"/>
      <c r="W7" s="47"/>
      <c r="X7" s="73">
        <f t="shared" si="5"/>
        <v>0</v>
      </c>
      <c r="Y7" s="47"/>
      <c r="Z7" s="47"/>
      <c r="AA7" s="47"/>
      <c r="AB7" s="47"/>
      <c r="AC7" s="73">
        <f t="shared" si="6"/>
        <v>0</v>
      </c>
      <c r="AD7" s="47"/>
      <c r="AE7" s="47"/>
      <c r="AF7" s="47"/>
      <c r="AG7" s="47"/>
      <c r="AH7" s="73">
        <f t="shared" si="7"/>
        <v>0</v>
      </c>
      <c r="AI7" s="47"/>
      <c r="AJ7" s="47"/>
      <c r="AK7" s="47">
        <v>1.0</v>
      </c>
      <c r="AL7" s="47"/>
      <c r="AM7" s="73">
        <f t="shared" si="8"/>
        <v>1</v>
      </c>
      <c r="AN7" s="47"/>
      <c r="AO7" s="47"/>
      <c r="AP7" s="47"/>
      <c r="AQ7" s="47"/>
      <c r="AR7" s="73">
        <f t="shared" si="9"/>
        <v>0</v>
      </c>
      <c r="AS7" s="92">
        <f t="shared" si="10"/>
        <v>2</v>
      </c>
      <c r="AT7" s="46">
        <v>170.0</v>
      </c>
      <c r="AU7" s="61">
        <f t="shared" si="11"/>
        <v>0.01176470588</v>
      </c>
    </row>
    <row r="8" ht="14.25" customHeight="1">
      <c r="A8" s="48" t="s">
        <v>131</v>
      </c>
      <c r="B8" s="47"/>
      <c r="C8" s="47"/>
      <c r="D8" s="47"/>
      <c r="E8" s="47"/>
      <c r="F8" s="73">
        <f t="shared" si="1"/>
        <v>0</v>
      </c>
      <c r="G8" s="47"/>
      <c r="H8" s="47">
        <v>1.0</v>
      </c>
      <c r="I8" s="47"/>
      <c r="J8" s="47"/>
      <c r="K8" s="73">
        <f t="shared" si="2"/>
        <v>1</v>
      </c>
      <c r="L8" s="47">
        <v>1.0</v>
      </c>
      <c r="M8" s="47"/>
      <c r="N8" s="47"/>
      <c r="O8" s="73">
        <f t="shared" si="3"/>
        <v>1</v>
      </c>
      <c r="P8" s="47">
        <v>1.0</v>
      </c>
      <c r="Q8" s="47"/>
      <c r="R8" s="47"/>
      <c r="S8" s="47"/>
      <c r="T8" s="73">
        <f t="shared" si="4"/>
        <v>1</v>
      </c>
      <c r="U8" s="47"/>
      <c r="V8" s="47"/>
      <c r="W8" s="47"/>
      <c r="X8" s="73">
        <f t="shared" si="5"/>
        <v>0</v>
      </c>
      <c r="Y8" s="47"/>
      <c r="Z8" s="47"/>
      <c r="AA8" s="47">
        <v>1.0</v>
      </c>
      <c r="AB8" s="47"/>
      <c r="AC8" s="73">
        <f t="shared" si="6"/>
        <v>1</v>
      </c>
      <c r="AD8" s="47"/>
      <c r="AE8" s="47"/>
      <c r="AF8" s="47"/>
      <c r="AG8" s="47"/>
      <c r="AH8" s="73">
        <f t="shared" si="7"/>
        <v>0</v>
      </c>
      <c r="AI8" s="47"/>
      <c r="AJ8" s="47">
        <v>1.0</v>
      </c>
      <c r="AK8" s="47"/>
      <c r="AL8" s="47"/>
      <c r="AM8" s="73">
        <f t="shared" si="8"/>
        <v>1</v>
      </c>
      <c r="AN8" s="47"/>
      <c r="AO8" s="47"/>
      <c r="AP8" s="47">
        <v>1.0</v>
      </c>
      <c r="AQ8" s="47"/>
      <c r="AR8" s="73">
        <f t="shared" si="9"/>
        <v>1</v>
      </c>
      <c r="AS8" s="92">
        <f t="shared" si="10"/>
        <v>6</v>
      </c>
      <c r="AT8" s="46">
        <v>102.0</v>
      </c>
      <c r="AU8" s="61">
        <f t="shared" si="11"/>
        <v>0.05882352941</v>
      </c>
    </row>
    <row r="9" ht="14.25" customHeight="1">
      <c r="A9" s="48" t="s">
        <v>132</v>
      </c>
      <c r="B9" s="47"/>
      <c r="C9" s="47"/>
      <c r="D9" s="47"/>
      <c r="E9" s="47"/>
      <c r="F9" s="73">
        <f t="shared" si="1"/>
        <v>0</v>
      </c>
      <c r="G9" s="47"/>
      <c r="H9" s="47">
        <v>1.0</v>
      </c>
      <c r="I9" s="47"/>
      <c r="J9" s="47"/>
      <c r="K9" s="73">
        <f t="shared" si="2"/>
        <v>1</v>
      </c>
      <c r="L9" s="47"/>
      <c r="M9" s="47"/>
      <c r="N9" s="47"/>
      <c r="O9" s="73">
        <f t="shared" si="3"/>
        <v>0</v>
      </c>
      <c r="P9" s="47">
        <v>1.0</v>
      </c>
      <c r="Q9" s="47"/>
      <c r="R9" s="47"/>
      <c r="S9" s="47"/>
      <c r="T9" s="73">
        <f t="shared" si="4"/>
        <v>1</v>
      </c>
      <c r="U9" s="47"/>
      <c r="V9" s="47"/>
      <c r="W9" s="47"/>
      <c r="X9" s="73">
        <f t="shared" si="5"/>
        <v>0</v>
      </c>
      <c r="Y9" s="47"/>
      <c r="Z9" s="47"/>
      <c r="AA9" s="47"/>
      <c r="AB9" s="47">
        <v>1.0</v>
      </c>
      <c r="AC9" s="73">
        <f t="shared" si="6"/>
        <v>1</v>
      </c>
      <c r="AD9" s="47"/>
      <c r="AE9" s="47"/>
      <c r="AF9" s="47"/>
      <c r="AG9" s="47"/>
      <c r="AH9" s="73">
        <f t="shared" si="7"/>
        <v>0</v>
      </c>
      <c r="AI9" s="47"/>
      <c r="AJ9" s="47"/>
      <c r="AK9" s="47">
        <v>1.0</v>
      </c>
      <c r="AL9" s="47"/>
      <c r="AM9" s="73">
        <f t="shared" si="8"/>
        <v>1</v>
      </c>
      <c r="AN9" s="47"/>
      <c r="AO9" s="47"/>
      <c r="AP9" s="47"/>
      <c r="AQ9" s="47"/>
      <c r="AR9" s="73">
        <f t="shared" si="9"/>
        <v>0</v>
      </c>
      <c r="AS9" s="92">
        <f t="shared" si="10"/>
        <v>4</v>
      </c>
      <c r="AT9" s="46">
        <v>170.0</v>
      </c>
      <c r="AU9" s="61">
        <f t="shared" si="11"/>
        <v>0.02352941176</v>
      </c>
    </row>
    <row r="10" ht="14.25" customHeight="1">
      <c r="A10" s="48" t="s">
        <v>133</v>
      </c>
      <c r="B10" s="47"/>
      <c r="C10" s="47"/>
      <c r="D10" s="47"/>
      <c r="E10" s="47"/>
      <c r="F10" s="73">
        <f t="shared" si="1"/>
        <v>0</v>
      </c>
      <c r="G10" s="47">
        <v>1.0</v>
      </c>
      <c r="H10" s="47"/>
      <c r="I10" s="47"/>
      <c r="J10" s="47">
        <v>1.0</v>
      </c>
      <c r="K10" s="73">
        <f t="shared" si="2"/>
        <v>2</v>
      </c>
      <c r="L10" s="47"/>
      <c r="M10" s="47"/>
      <c r="N10" s="47"/>
      <c r="O10" s="73">
        <f t="shared" si="3"/>
        <v>0</v>
      </c>
      <c r="P10" s="47"/>
      <c r="Q10" s="47"/>
      <c r="R10" s="47">
        <v>1.0</v>
      </c>
      <c r="S10" s="47"/>
      <c r="T10" s="73">
        <f t="shared" si="4"/>
        <v>1</v>
      </c>
      <c r="U10" s="47"/>
      <c r="V10" s="47"/>
      <c r="W10" s="47">
        <v>1.0</v>
      </c>
      <c r="X10" s="73">
        <f t="shared" si="5"/>
        <v>1</v>
      </c>
      <c r="Y10" s="47"/>
      <c r="Z10" s="47"/>
      <c r="AA10" s="47"/>
      <c r="AB10" s="47"/>
      <c r="AC10" s="73">
        <f t="shared" si="6"/>
        <v>0</v>
      </c>
      <c r="AD10" s="47"/>
      <c r="AE10" s="47"/>
      <c r="AF10" s="47"/>
      <c r="AG10" s="47"/>
      <c r="AH10" s="73">
        <f t="shared" si="7"/>
        <v>0</v>
      </c>
      <c r="AI10" s="47"/>
      <c r="AJ10" s="47">
        <v>1.0</v>
      </c>
      <c r="AK10" s="47"/>
      <c r="AL10" s="47"/>
      <c r="AM10" s="73">
        <f t="shared" si="8"/>
        <v>1</v>
      </c>
      <c r="AN10" s="47"/>
      <c r="AO10" s="47"/>
      <c r="AP10" s="47">
        <v>1.0</v>
      </c>
      <c r="AQ10" s="47"/>
      <c r="AR10" s="73">
        <f t="shared" si="9"/>
        <v>1</v>
      </c>
      <c r="AS10" s="92">
        <f t="shared" si="10"/>
        <v>6</v>
      </c>
      <c r="AT10" s="46">
        <v>102.0</v>
      </c>
      <c r="AU10" s="61">
        <f t="shared" si="11"/>
        <v>0.05882352941</v>
      </c>
    </row>
    <row r="11" ht="14.25" customHeight="1">
      <c r="A11" s="48" t="s">
        <v>134</v>
      </c>
      <c r="B11" s="47"/>
      <c r="C11" s="47"/>
      <c r="D11" s="47"/>
      <c r="E11" s="47"/>
      <c r="F11" s="73">
        <f t="shared" si="1"/>
        <v>0</v>
      </c>
      <c r="G11" s="47"/>
      <c r="H11" s="47"/>
      <c r="I11" s="47">
        <v>1.0</v>
      </c>
      <c r="J11" s="47"/>
      <c r="K11" s="73">
        <f t="shared" si="2"/>
        <v>1</v>
      </c>
      <c r="L11" s="47"/>
      <c r="M11" s="47">
        <v>1.0</v>
      </c>
      <c r="N11" s="47"/>
      <c r="O11" s="73">
        <f t="shared" si="3"/>
        <v>1</v>
      </c>
      <c r="P11" s="47"/>
      <c r="Q11" s="47">
        <v>1.0</v>
      </c>
      <c r="R11" s="47"/>
      <c r="S11" s="47">
        <v>1.0</v>
      </c>
      <c r="T11" s="73">
        <f t="shared" si="4"/>
        <v>2</v>
      </c>
      <c r="U11" s="47"/>
      <c r="V11" s="47"/>
      <c r="W11" s="47">
        <v>1.0</v>
      </c>
      <c r="X11" s="73">
        <f t="shared" si="5"/>
        <v>1</v>
      </c>
      <c r="Y11" s="47"/>
      <c r="Z11" s="47"/>
      <c r="AA11" s="47">
        <v>1.0</v>
      </c>
      <c r="AB11" s="47"/>
      <c r="AC11" s="73">
        <f t="shared" si="6"/>
        <v>1</v>
      </c>
      <c r="AD11" s="47"/>
      <c r="AE11" s="47"/>
      <c r="AF11" s="47"/>
      <c r="AG11" s="47">
        <v>1.0</v>
      </c>
      <c r="AH11" s="73">
        <f t="shared" si="7"/>
        <v>1</v>
      </c>
      <c r="AI11" s="47"/>
      <c r="AJ11" s="47"/>
      <c r="AK11" s="47"/>
      <c r="AL11" s="47">
        <v>1.0</v>
      </c>
      <c r="AM11" s="73">
        <f t="shared" si="8"/>
        <v>1</v>
      </c>
      <c r="AN11" s="47"/>
      <c r="AO11" s="47">
        <v>1.0</v>
      </c>
      <c r="AP11" s="47"/>
      <c r="AQ11" s="47">
        <v>1.0</v>
      </c>
      <c r="AR11" s="73">
        <f t="shared" si="9"/>
        <v>2</v>
      </c>
      <c r="AS11" s="92">
        <f t="shared" si="10"/>
        <v>10</v>
      </c>
      <c r="AT11" s="46">
        <v>136.0</v>
      </c>
      <c r="AU11" s="61">
        <f t="shared" si="11"/>
        <v>0.07352941176</v>
      </c>
    </row>
    <row r="12" ht="14.25" customHeight="1">
      <c r="A12" s="48" t="s">
        <v>135</v>
      </c>
      <c r="B12" s="47"/>
      <c r="C12" s="47"/>
      <c r="D12" s="47"/>
      <c r="E12" s="47"/>
      <c r="F12" s="73">
        <f t="shared" si="1"/>
        <v>0</v>
      </c>
      <c r="G12" s="47"/>
      <c r="H12" s="47"/>
      <c r="I12" s="47"/>
      <c r="J12" s="47">
        <v>1.0</v>
      </c>
      <c r="K12" s="73">
        <f t="shared" si="2"/>
        <v>1</v>
      </c>
      <c r="L12" s="47"/>
      <c r="M12" s="47"/>
      <c r="N12" s="47"/>
      <c r="O12" s="73">
        <f t="shared" si="3"/>
        <v>0</v>
      </c>
      <c r="P12" s="47"/>
      <c r="Q12" s="47"/>
      <c r="R12" s="47">
        <v>1.0</v>
      </c>
      <c r="S12" s="47"/>
      <c r="T12" s="73">
        <f t="shared" si="4"/>
        <v>1</v>
      </c>
      <c r="U12" s="47"/>
      <c r="V12" s="47"/>
      <c r="W12" s="47"/>
      <c r="X12" s="73">
        <f t="shared" si="5"/>
        <v>0</v>
      </c>
      <c r="Y12" s="47"/>
      <c r="Z12" s="47"/>
      <c r="AA12" s="47"/>
      <c r="AB12" s="47"/>
      <c r="AC12" s="73">
        <f t="shared" si="6"/>
        <v>0</v>
      </c>
      <c r="AD12" s="47"/>
      <c r="AE12" s="47"/>
      <c r="AF12" s="47"/>
      <c r="AG12" s="47"/>
      <c r="AH12" s="73">
        <f t="shared" si="7"/>
        <v>0</v>
      </c>
      <c r="AI12" s="47"/>
      <c r="AJ12" s="47"/>
      <c r="AK12" s="47"/>
      <c r="AL12" s="47"/>
      <c r="AM12" s="73">
        <f t="shared" si="8"/>
        <v>0</v>
      </c>
      <c r="AN12" s="47"/>
      <c r="AO12" s="47"/>
      <c r="AP12" s="47">
        <v>1.0</v>
      </c>
      <c r="AQ12" s="47"/>
      <c r="AR12" s="73">
        <f t="shared" si="9"/>
        <v>1</v>
      </c>
      <c r="AS12" s="92">
        <f t="shared" si="10"/>
        <v>3</v>
      </c>
      <c r="AT12" s="46">
        <v>34.0</v>
      </c>
      <c r="AU12" s="61">
        <f t="shared" si="11"/>
        <v>0.08823529412</v>
      </c>
    </row>
    <row r="13" ht="14.25" customHeight="1">
      <c r="A13" s="48" t="s">
        <v>136</v>
      </c>
      <c r="B13" s="78"/>
      <c r="C13" s="78"/>
      <c r="D13" s="78"/>
      <c r="E13" s="78"/>
      <c r="F13" s="73">
        <f t="shared" si="1"/>
        <v>0</v>
      </c>
      <c r="G13" s="78"/>
      <c r="H13" s="78"/>
      <c r="I13" s="78">
        <v>1.0</v>
      </c>
      <c r="J13" s="78"/>
      <c r="K13" s="73">
        <f t="shared" si="2"/>
        <v>1</v>
      </c>
      <c r="L13" s="78"/>
      <c r="M13" s="78"/>
      <c r="N13" s="78">
        <v>1.0</v>
      </c>
      <c r="O13" s="73">
        <f t="shared" si="3"/>
        <v>1</v>
      </c>
      <c r="P13" s="78"/>
      <c r="Q13" s="78"/>
      <c r="R13" s="78"/>
      <c r="S13" s="78">
        <v>1.0</v>
      </c>
      <c r="T13" s="73">
        <f t="shared" si="4"/>
        <v>1</v>
      </c>
      <c r="U13" s="78"/>
      <c r="V13" s="78"/>
      <c r="W13" s="78">
        <v>1.0</v>
      </c>
      <c r="X13" s="73">
        <f t="shared" si="5"/>
        <v>1</v>
      </c>
      <c r="Y13" s="78"/>
      <c r="Z13" s="78"/>
      <c r="AA13" s="78"/>
      <c r="AB13" s="78">
        <v>1.0</v>
      </c>
      <c r="AC13" s="73">
        <f t="shared" si="6"/>
        <v>1</v>
      </c>
      <c r="AD13" s="78"/>
      <c r="AE13" s="78"/>
      <c r="AF13" s="78"/>
      <c r="AG13" s="78">
        <v>1.0</v>
      </c>
      <c r="AH13" s="73">
        <f t="shared" si="7"/>
        <v>1</v>
      </c>
      <c r="AI13" s="78"/>
      <c r="AJ13" s="78"/>
      <c r="AK13" s="78">
        <v>1.0</v>
      </c>
      <c r="AL13" s="78"/>
      <c r="AM13" s="73">
        <f t="shared" si="8"/>
        <v>1</v>
      </c>
      <c r="AN13" s="78"/>
      <c r="AO13" s="78"/>
      <c r="AP13" s="78"/>
      <c r="AQ13" s="78">
        <v>1.0</v>
      </c>
      <c r="AR13" s="73">
        <f t="shared" si="9"/>
        <v>1</v>
      </c>
      <c r="AS13" s="92">
        <f t="shared" si="10"/>
        <v>8</v>
      </c>
      <c r="AT13" s="46">
        <v>102.0</v>
      </c>
      <c r="AU13" s="61">
        <f t="shared" si="11"/>
        <v>0.07843137255</v>
      </c>
    </row>
    <row r="14" ht="14.25" customHeight="1">
      <c r="A14" s="48" t="s">
        <v>137</v>
      </c>
      <c r="B14" s="78"/>
      <c r="C14" s="78"/>
      <c r="D14" s="78"/>
      <c r="E14" s="78"/>
      <c r="F14" s="73">
        <f t="shared" si="1"/>
        <v>0</v>
      </c>
      <c r="G14" s="78"/>
      <c r="H14" s="78"/>
      <c r="I14" s="78"/>
      <c r="J14" s="78"/>
      <c r="K14" s="73">
        <f t="shared" si="2"/>
        <v>0</v>
      </c>
      <c r="L14" s="78"/>
      <c r="M14" s="78"/>
      <c r="N14" s="78"/>
      <c r="O14" s="73">
        <f t="shared" si="3"/>
        <v>0</v>
      </c>
      <c r="P14" s="78"/>
      <c r="Q14" s="78"/>
      <c r="R14" s="78">
        <v>1.0</v>
      </c>
      <c r="S14" s="78"/>
      <c r="T14" s="73">
        <f t="shared" si="4"/>
        <v>1</v>
      </c>
      <c r="U14" s="78"/>
      <c r="V14" s="78"/>
      <c r="W14" s="78"/>
      <c r="X14" s="73">
        <f t="shared" si="5"/>
        <v>0</v>
      </c>
      <c r="Y14" s="78"/>
      <c r="Z14" s="78"/>
      <c r="AA14" s="78"/>
      <c r="AB14" s="78"/>
      <c r="AC14" s="73">
        <f t="shared" si="6"/>
        <v>0</v>
      </c>
      <c r="AD14" s="78"/>
      <c r="AE14" s="78"/>
      <c r="AF14" s="78"/>
      <c r="AG14" s="78"/>
      <c r="AH14" s="73">
        <f t="shared" si="7"/>
        <v>0</v>
      </c>
      <c r="AI14" s="78"/>
      <c r="AJ14" s="78"/>
      <c r="AK14" s="78"/>
      <c r="AL14" s="78"/>
      <c r="AM14" s="73">
        <f t="shared" si="8"/>
        <v>0</v>
      </c>
      <c r="AN14" s="78"/>
      <c r="AO14" s="78">
        <v>1.0</v>
      </c>
      <c r="AP14" s="78"/>
      <c r="AQ14" s="78"/>
      <c r="AR14" s="73">
        <f t="shared" si="9"/>
        <v>1</v>
      </c>
      <c r="AS14" s="92">
        <f t="shared" si="10"/>
        <v>2</v>
      </c>
      <c r="AT14" s="46">
        <v>34.0</v>
      </c>
      <c r="AU14" s="61">
        <f t="shared" si="11"/>
        <v>0.05882352941</v>
      </c>
    </row>
    <row r="15" ht="14.25" customHeight="1">
      <c r="A15" s="48" t="s">
        <v>138</v>
      </c>
      <c r="B15" s="78"/>
      <c r="C15" s="78"/>
      <c r="D15" s="78"/>
      <c r="E15" s="78"/>
      <c r="F15" s="73">
        <f t="shared" si="1"/>
        <v>0</v>
      </c>
      <c r="G15" s="78"/>
      <c r="H15" s="78"/>
      <c r="I15" s="78"/>
      <c r="J15" s="78"/>
      <c r="K15" s="73">
        <f t="shared" si="2"/>
        <v>0</v>
      </c>
      <c r="L15" s="78"/>
      <c r="M15" s="78"/>
      <c r="N15" s="78"/>
      <c r="O15" s="73">
        <f t="shared" si="3"/>
        <v>0</v>
      </c>
      <c r="P15" s="78"/>
      <c r="Q15" s="78"/>
      <c r="R15" s="78">
        <v>1.0</v>
      </c>
      <c r="S15" s="78"/>
      <c r="T15" s="73">
        <f t="shared" si="4"/>
        <v>1</v>
      </c>
      <c r="U15" s="78"/>
      <c r="V15" s="78"/>
      <c r="W15" s="78"/>
      <c r="X15" s="73">
        <f t="shared" si="5"/>
        <v>0</v>
      </c>
      <c r="Y15" s="78"/>
      <c r="Z15" s="78"/>
      <c r="AA15" s="78"/>
      <c r="AB15" s="78"/>
      <c r="AC15" s="73">
        <f t="shared" si="6"/>
        <v>0</v>
      </c>
      <c r="AD15" s="78"/>
      <c r="AE15" s="78"/>
      <c r="AF15" s="78"/>
      <c r="AG15" s="78"/>
      <c r="AH15" s="73">
        <f t="shared" si="7"/>
        <v>0</v>
      </c>
      <c r="AI15" s="78"/>
      <c r="AJ15" s="78"/>
      <c r="AK15" s="78"/>
      <c r="AL15" s="78"/>
      <c r="AM15" s="73">
        <f t="shared" si="8"/>
        <v>0</v>
      </c>
      <c r="AN15" s="78"/>
      <c r="AO15" s="78">
        <v>1.0</v>
      </c>
      <c r="AP15" s="78"/>
      <c r="AQ15" s="78"/>
      <c r="AR15" s="73">
        <f t="shared" si="9"/>
        <v>1</v>
      </c>
      <c r="AS15" s="92">
        <f t="shared" si="10"/>
        <v>2</v>
      </c>
      <c r="AT15" s="46">
        <v>34.0</v>
      </c>
      <c r="AU15" s="61">
        <f t="shared" si="11"/>
        <v>0.05882352941</v>
      </c>
    </row>
    <row r="16" ht="14.25" customHeight="1">
      <c r="A16" s="48" t="s">
        <v>139</v>
      </c>
      <c r="B16" s="78"/>
      <c r="C16" s="78"/>
      <c r="D16" s="78"/>
      <c r="E16" s="78">
        <v>1.0</v>
      </c>
      <c r="F16" s="73">
        <f t="shared" si="1"/>
        <v>1</v>
      </c>
      <c r="G16" s="78"/>
      <c r="H16" s="78"/>
      <c r="I16" s="78"/>
      <c r="J16" s="78"/>
      <c r="K16" s="73">
        <f t="shared" si="2"/>
        <v>0</v>
      </c>
      <c r="L16" s="78"/>
      <c r="M16" s="78"/>
      <c r="N16" s="78"/>
      <c r="O16" s="73">
        <f t="shared" si="3"/>
        <v>0</v>
      </c>
      <c r="P16" s="78"/>
      <c r="Q16" s="78">
        <v>1.0</v>
      </c>
      <c r="R16" s="78"/>
      <c r="S16" s="78"/>
      <c r="T16" s="73">
        <f t="shared" si="4"/>
        <v>1</v>
      </c>
      <c r="U16" s="78"/>
      <c r="V16" s="78"/>
      <c r="W16" s="78"/>
      <c r="X16" s="73">
        <f t="shared" si="5"/>
        <v>0</v>
      </c>
      <c r="Y16" s="78"/>
      <c r="Z16" s="78"/>
      <c r="AA16" s="78"/>
      <c r="AB16" s="78"/>
      <c r="AC16" s="73">
        <f t="shared" si="6"/>
        <v>0</v>
      </c>
      <c r="AD16" s="78"/>
      <c r="AE16" s="78"/>
      <c r="AF16" s="78"/>
      <c r="AG16" s="78"/>
      <c r="AH16" s="73">
        <f t="shared" si="7"/>
        <v>0</v>
      </c>
      <c r="AI16" s="78"/>
      <c r="AJ16" s="78">
        <v>1.0</v>
      </c>
      <c r="AK16" s="78"/>
      <c r="AL16" s="78"/>
      <c r="AM16" s="73">
        <f t="shared" si="8"/>
        <v>1</v>
      </c>
      <c r="AN16" s="78"/>
      <c r="AO16" s="78"/>
      <c r="AP16" s="78"/>
      <c r="AQ16" s="78">
        <v>1.0</v>
      </c>
      <c r="AR16" s="73">
        <f t="shared" si="9"/>
        <v>1</v>
      </c>
      <c r="AS16" s="92">
        <f t="shared" si="10"/>
        <v>4</v>
      </c>
      <c r="AT16" s="46">
        <v>68.0</v>
      </c>
      <c r="AU16" s="61">
        <f t="shared" si="11"/>
        <v>0.05882352941</v>
      </c>
    </row>
    <row r="17" ht="14.25" customHeight="1">
      <c r="A17" s="48" t="s">
        <v>140</v>
      </c>
      <c r="B17" s="78"/>
      <c r="C17" s="78"/>
      <c r="D17" s="78"/>
      <c r="E17" s="78">
        <v>1.0</v>
      </c>
      <c r="F17" s="73">
        <f t="shared" si="1"/>
        <v>1</v>
      </c>
      <c r="G17" s="78"/>
      <c r="H17" s="78"/>
      <c r="I17" s="78">
        <v>1.0</v>
      </c>
      <c r="J17" s="78"/>
      <c r="K17" s="73">
        <f t="shared" si="2"/>
        <v>1</v>
      </c>
      <c r="L17" s="78"/>
      <c r="M17" s="78"/>
      <c r="N17" s="78"/>
      <c r="O17" s="73">
        <f t="shared" si="3"/>
        <v>0</v>
      </c>
      <c r="P17" s="78"/>
      <c r="Q17" s="78">
        <v>1.0</v>
      </c>
      <c r="R17" s="78"/>
      <c r="S17" s="78"/>
      <c r="T17" s="73">
        <f t="shared" si="4"/>
        <v>1</v>
      </c>
      <c r="U17" s="78"/>
      <c r="V17" s="78">
        <v>1.0</v>
      </c>
      <c r="W17" s="78"/>
      <c r="X17" s="73">
        <f t="shared" si="5"/>
        <v>1</v>
      </c>
      <c r="Y17" s="78"/>
      <c r="Z17" s="78"/>
      <c r="AA17" s="78"/>
      <c r="AB17" s="78"/>
      <c r="AC17" s="73">
        <f t="shared" si="6"/>
        <v>0</v>
      </c>
      <c r="AD17" s="78"/>
      <c r="AE17" s="78"/>
      <c r="AF17" s="78"/>
      <c r="AG17" s="78"/>
      <c r="AH17" s="73">
        <f t="shared" si="7"/>
        <v>0</v>
      </c>
      <c r="AI17" s="78"/>
      <c r="AJ17" s="78">
        <v>1.0</v>
      </c>
      <c r="AK17" s="78"/>
      <c r="AL17" s="78"/>
      <c r="AM17" s="73">
        <f t="shared" si="8"/>
        <v>1</v>
      </c>
      <c r="AN17" s="78">
        <v>1.0</v>
      </c>
      <c r="AO17" s="78"/>
      <c r="AP17" s="78"/>
      <c r="AQ17" s="78">
        <v>1.0</v>
      </c>
      <c r="AR17" s="73">
        <f t="shared" si="9"/>
        <v>2</v>
      </c>
      <c r="AS17" s="92">
        <f t="shared" si="10"/>
        <v>7</v>
      </c>
      <c r="AT17" s="46">
        <v>136.0</v>
      </c>
      <c r="AU17" s="61">
        <f t="shared" si="11"/>
        <v>0.05147058824</v>
      </c>
    </row>
    <row r="18" ht="14.25" customHeight="1">
      <c r="A18" s="48" t="s">
        <v>88</v>
      </c>
      <c r="B18" s="78"/>
      <c r="C18" s="78"/>
      <c r="D18" s="78"/>
      <c r="E18" s="78"/>
      <c r="F18" s="73">
        <f t="shared" si="1"/>
        <v>0</v>
      </c>
      <c r="G18" s="78"/>
      <c r="H18" s="78"/>
      <c r="I18" s="78"/>
      <c r="J18" s="78"/>
      <c r="K18" s="73">
        <f t="shared" si="2"/>
        <v>0</v>
      </c>
      <c r="L18" s="78"/>
      <c r="M18" s="78"/>
      <c r="N18" s="78"/>
      <c r="O18" s="73">
        <f t="shared" si="3"/>
        <v>0</v>
      </c>
      <c r="P18" s="78"/>
      <c r="Q18" s="78"/>
      <c r="R18" s="78"/>
      <c r="S18" s="78"/>
      <c r="T18" s="73">
        <f t="shared" si="4"/>
        <v>0</v>
      </c>
      <c r="U18" s="78"/>
      <c r="V18" s="78"/>
      <c r="W18" s="78"/>
      <c r="X18" s="73">
        <f t="shared" si="5"/>
        <v>0</v>
      </c>
      <c r="Y18" s="78"/>
      <c r="Z18" s="78"/>
      <c r="AA18" s="78"/>
      <c r="AB18" s="78"/>
      <c r="AC18" s="73">
        <f t="shared" si="6"/>
        <v>0</v>
      </c>
      <c r="AD18" s="78"/>
      <c r="AE18" s="78"/>
      <c r="AF18" s="78"/>
      <c r="AG18" s="78"/>
      <c r="AH18" s="73">
        <f t="shared" si="7"/>
        <v>0</v>
      </c>
      <c r="AI18" s="78"/>
      <c r="AJ18" s="78"/>
      <c r="AK18" s="78"/>
      <c r="AL18" s="78">
        <v>1.0</v>
      </c>
      <c r="AM18" s="73">
        <f t="shared" si="8"/>
        <v>1</v>
      </c>
      <c r="AN18" s="78"/>
      <c r="AO18" s="78"/>
      <c r="AP18" s="78"/>
      <c r="AQ18" s="78"/>
      <c r="AR18" s="73">
        <f t="shared" si="9"/>
        <v>0</v>
      </c>
      <c r="AS18" s="92">
        <f t="shared" si="10"/>
        <v>1</v>
      </c>
      <c r="AT18" s="46">
        <v>34.0</v>
      </c>
      <c r="AU18" s="61">
        <f t="shared" si="11"/>
        <v>0.02941176471</v>
      </c>
    </row>
    <row r="19" ht="14.25" customHeight="1">
      <c r="A19" s="48" t="s">
        <v>141</v>
      </c>
      <c r="B19" s="78"/>
      <c r="C19" s="78"/>
      <c r="D19" s="78"/>
      <c r="E19" s="78"/>
      <c r="F19" s="73">
        <f t="shared" si="1"/>
        <v>0</v>
      </c>
      <c r="G19" s="78"/>
      <c r="H19" s="78"/>
      <c r="I19" s="78"/>
      <c r="J19" s="78"/>
      <c r="K19" s="73">
        <f t="shared" si="2"/>
        <v>0</v>
      </c>
      <c r="L19" s="78"/>
      <c r="M19" s="78"/>
      <c r="N19" s="78"/>
      <c r="O19" s="73">
        <f t="shared" si="3"/>
        <v>0</v>
      </c>
      <c r="P19" s="78"/>
      <c r="Q19" s="78"/>
      <c r="R19" s="78"/>
      <c r="S19" s="78"/>
      <c r="T19" s="73">
        <f t="shared" si="4"/>
        <v>0</v>
      </c>
      <c r="U19" s="78"/>
      <c r="V19" s="78"/>
      <c r="W19" s="78"/>
      <c r="X19" s="73">
        <f t="shared" si="5"/>
        <v>0</v>
      </c>
      <c r="Y19" s="78"/>
      <c r="Z19" s="78"/>
      <c r="AA19" s="78"/>
      <c r="AB19" s="78"/>
      <c r="AC19" s="73">
        <f t="shared" si="6"/>
        <v>0</v>
      </c>
      <c r="AD19" s="78"/>
      <c r="AE19" s="78"/>
      <c r="AF19" s="78"/>
      <c r="AG19" s="78"/>
      <c r="AH19" s="73">
        <f t="shared" si="7"/>
        <v>0</v>
      </c>
      <c r="AI19" s="78"/>
      <c r="AJ19" s="78"/>
      <c r="AK19" s="78">
        <v>1.0</v>
      </c>
      <c r="AL19" s="78"/>
      <c r="AM19" s="73">
        <f t="shared" si="8"/>
        <v>1</v>
      </c>
      <c r="AN19" s="78"/>
      <c r="AO19" s="78"/>
      <c r="AP19" s="78"/>
      <c r="AQ19" s="78">
        <v>1.0</v>
      </c>
      <c r="AR19" s="73">
        <f t="shared" si="9"/>
        <v>1</v>
      </c>
      <c r="AS19" s="92">
        <f t="shared" si="10"/>
        <v>2</v>
      </c>
      <c r="AT19" s="46">
        <v>51.0</v>
      </c>
      <c r="AU19" s="61">
        <f t="shared" si="11"/>
        <v>0.03921568627</v>
      </c>
    </row>
    <row r="20" ht="14.25" customHeight="1">
      <c r="A20" s="48" t="s">
        <v>142</v>
      </c>
      <c r="B20" s="78"/>
      <c r="C20" s="78"/>
      <c r="D20" s="78"/>
      <c r="E20" s="78">
        <v>1.0</v>
      </c>
      <c r="F20" s="73">
        <f t="shared" si="1"/>
        <v>1</v>
      </c>
      <c r="G20" s="78"/>
      <c r="H20" s="78"/>
      <c r="I20" s="78"/>
      <c r="J20" s="78"/>
      <c r="K20" s="73">
        <f t="shared" si="2"/>
        <v>0</v>
      </c>
      <c r="L20" s="78"/>
      <c r="M20" s="78"/>
      <c r="N20" s="78"/>
      <c r="O20" s="73">
        <f t="shared" si="3"/>
        <v>0</v>
      </c>
      <c r="P20" s="78"/>
      <c r="Q20" s="78"/>
      <c r="R20" s="78"/>
      <c r="S20" s="78">
        <v>1.0</v>
      </c>
      <c r="T20" s="73">
        <f t="shared" si="4"/>
        <v>1</v>
      </c>
      <c r="U20" s="78"/>
      <c r="V20" s="78"/>
      <c r="W20" s="78"/>
      <c r="X20" s="73">
        <f t="shared" si="5"/>
        <v>0</v>
      </c>
      <c r="Y20" s="78"/>
      <c r="Z20" s="78"/>
      <c r="AA20" s="78"/>
      <c r="AB20" s="78"/>
      <c r="AC20" s="73">
        <f t="shared" si="6"/>
        <v>0</v>
      </c>
      <c r="AD20" s="78"/>
      <c r="AE20" s="78"/>
      <c r="AF20" s="78"/>
      <c r="AG20" s="78"/>
      <c r="AH20" s="73">
        <f t="shared" si="7"/>
        <v>0</v>
      </c>
      <c r="AI20" s="78"/>
      <c r="AJ20" s="78"/>
      <c r="AK20" s="78">
        <v>1.0</v>
      </c>
      <c r="AL20" s="78"/>
      <c r="AM20" s="73">
        <f t="shared" si="8"/>
        <v>1</v>
      </c>
      <c r="AN20" s="78"/>
      <c r="AO20" s="78"/>
      <c r="AP20" s="78"/>
      <c r="AQ20" s="78">
        <v>1.0</v>
      </c>
      <c r="AR20" s="73">
        <f t="shared" si="9"/>
        <v>1</v>
      </c>
      <c r="AS20" s="92">
        <f t="shared" si="10"/>
        <v>4</v>
      </c>
      <c r="AT20" s="46">
        <v>136.0</v>
      </c>
      <c r="AU20" s="61">
        <f t="shared" si="11"/>
        <v>0.02941176471</v>
      </c>
    </row>
    <row r="21" ht="14.25" customHeight="1">
      <c r="A21" s="48" t="s">
        <v>72</v>
      </c>
      <c r="B21" s="78"/>
      <c r="C21" s="78"/>
      <c r="D21" s="78"/>
      <c r="E21" s="78"/>
      <c r="F21" s="73">
        <f t="shared" si="1"/>
        <v>0</v>
      </c>
      <c r="G21" s="78"/>
      <c r="H21" s="78"/>
      <c r="I21" s="78"/>
      <c r="J21" s="78"/>
      <c r="K21" s="73">
        <f t="shared" si="2"/>
        <v>0</v>
      </c>
      <c r="L21" s="78"/>
      <c r="M21" s="78"/>
      <c r="N21" s="78"/>
      <c r="O21" s="73">
        <f t="shared" si="3"/>
        <v>0</v>
      </c>
      <c r="P21" s="78"/>
      <c r="Q21" s="78"/>
      <c r="R21" s="78"/>
      <c r="S21" s="78"/>
      <c r="T21" s="73">
        <f t="shared" si="4"/>
        <v>0</v>
      </c>
      <c r="U21" s="78"/>
      <c r="V21" s="78"/>
      <c r="W21" s="78"/>
      <c r="X21" s="73">
        <f t="shared" si="5"/>
        <v>0</v>
      </c>
      <c r="Y21" s="78"/>
      <c r="Z21" s="78"/>
      <c r="AA21" s="78"/>
      <c r="AB21" s="78"/>
      <c r="AC21" s="73">
        <f t="shared" si="6"/>
        <v>0</v>
      </c>
      <c r="AD21" s="78"/>
      <c r="AE21" s="78"/>
      <c r="AF21" s="78"/>
      <c r="AG21" s="78"/>
      <c r="AH21" s="73">
        <f t="shared" si="7"/>
        <v>0</v>
      </c>
      <c r="AI21" s="78"/>
      <c r="AJ21" s="78"/>
      <c r="AK21" s="78"/>
      <c r="AL21" s="78"/>
      <c r="AM21" s="73">
        <f t="shared" si="8"/>
        <v>0</v>
      </c>
      <c r="AN21" s="78"/>
      <c r="AO21" s="78"/>
      <c r="AP21" s="78"/>
      <c r="AQ21" s="78"/>
      <c r="AR21" s="73">
        <f t="shared" si="9"/>
        <v>0</v>
      </c>
      <c r="AS21" s="92">
        <f t="shared" si="10"/>
        <v>0</v>
      </c>
      <c r="AT21" s="46">
        <v>102.0</v>
      </c>
      <c r="AU21" s="61">
        <f t="shared" si="11"/>
        <v>0</v>
      </c>
    </row>
    <row r="22" ht="14.25" customHeight="1">
      <c r="A22" s="48" t="s">
        <v>119</v>
      </c>
      <c r="B22" s="78"/>
      <c r="C22" s="78"/>
      <c r="D22" s="78"/>
      <c r="E22" s="78"/>
      <c r="F22" s="73">
        <f t="shared" si="1"/>
        <v>0</v>
      </c>
      <c r="G22" s="78"/>
      <c r="H22" s="78"/>
      <c r="I22" s="78"/>
      <c r="J22" s="78"/>
      <c r="K22" s="73">
        <f t="shared" si="2"/>
        <v>0</v>
      </c>
      <c r="L22" s="78"/>
      <c r="M22" s="78"/>
      <c r="N22" s="78"/>
      <c r="O22" s="73">
        <f t="shared" si="3"/>
        <v>0</v>
      </c>
      <c r="P22" s="78"/>
      <c r="Q22" s="78"/>
      <c r="R22" s="78">
        <v>1.0</v>
      </c>
      <c r="S22" s="78"/>
      <c r="T22" s="73">
        <f t="shared" si="4"/>
        <v>1</v>
      </c>
      <c r="U22" s="78"/>
      <c r="V22" s="78"/>
      <c r="W22" s="78"/>
      <c r="X22" s="73">
        <f t="shared" si="5"/>
        <v>0</v>
      </c>
      <c r="Y22" s="78"/>
      <c r="Z22" s="78"/>
      <c r="AA22" s="78"/>
      <c r="AB22" s="78"/>
      <c r="AC22" s="73">
        <f t="shared" si="6"/>
        <v>0</v>
      </c>
      <c r="AD22" s="78"/>
      <c r="AE22" s="78"/>
      <c r="AF22" s="78"/>
      <c r="AG22" s="78"/>
      <c r="AH22" s="73">
        <f t="shared" si="7"/>
        <v>0</v>
      </c>
      <c r="AI22" s="78"/>
      <c r="AJ22" s="78"/>
      <c r="AK22" s="78"/>
      <c r="AL22" s="78"/>
      <c r="AM22" s="73">
        <f t="shared" si="8"/>
        <v>0</v>
      </c>
      <c r="AN22" s="78"/>
      <c r="AO22" s="78"/>
      <c r="AP22" s="78">
        <v>1.0</v>
      </c>
      <c r="AQ22" s="78"/>
      <c r="AR22" s="73">
        <f t="shared" si="9"/>
        <v>1</v>
      </c>
      <c r="AS22" s="92">
        <f t="shared" si="10"/>
        <v>2</v>
      </c>
      <c r="AT22" s="46">
        <v>34.0</v>
      </c>
      <c r="AU22" s="61">
        <f t="shared" si="11"/>
        <v>0.05882352941</v>
      </c>
    </row>
    <row r="23" ht="14.25" customHeight="1">
      <c r="A23" s="48" t="s">
        <v>143</v>
      </c>
      <c r="B23" s="78"/>
      <c r="C23" s="78"/>
      <c r="D23" s="78"/>
      <c r="E23" s="78"/>
      <c r="F23" s="73">
        <f t="shared" si="1"/>
        <v>0</v>
      </c>
      <c r="G23" s="78"/>
      <c r="H23" s="78"/>
      <c r="I23" s="78">
        <v>1.0</v>
      </c>
      <c r="J23" s="78"/>
      <c r="K23" s="73">
        <f t="shared" si="2"/>
        <v>1</v>
      </c>
      <c r="L23" s="78"/>
      <c r="M23" s="78"/>
      <c r="N23" s="78"/>
      <c r="O23" s="73">
        <f t="shared" si="3"/>
        <v>0</v>
      </c>
      <c r="P23" s="78"/>
      <c r="Q23" s="78">
        <v>1.0</v>
      </c>
      <c r="R23" s="78"/>
      <c r="S23" s="78"/>
      <c r="T23" s="73">
        <f t="shared" si="4"/>
        <v>1</v>
      </c>
      <c r="U23" s="78"/>
      <c r="V23" s="78"/>
      <c r="W23" s="78"/>
      <c r="X23" s="73">
        <f t="shared" si="5"/>
        <v>0</v>
      </c>
      <c r="Y23" s="78"/>
      <c r="Z23" s="78"/>
      <c r="AA23" s="78"/>
      <c r="AB23" s="78"/>
      <c r="AC23" s="73">
        <f t="shared" si="6"/>
        <v>0</v>
      </c>
      <c r="AD23" s="78"/>
      <c r="AE23" s="78"/>
      <c r="AF23" s="78"/>
      <c r="AG23" s="78"/>
      <c r="AH23" s="73">
        <f t="shared" si="7"/>
        <v>0</v>
      </c>
      <c r="AI23" s="78"/>
      <c r="AJ23" s="78"/>
      <c r="AK23" s="78">
        <v>1.0</v>
      </c>
      <c r="AL23" s="78"/>
      <c r="AM23" s="73">
        <f t="shared" si="8"/>
        <v>1</v>
      </c>
      <c r="AN23" s="78"/>
      <c r="AO23" s="78">
        <v>1.0</v>
      </c>
      <c r="AP23" s="78"/>
      <c r="AQ23" s="78"/>
      <c r="AR23" s="73">
        <f t="shared" si="9"/>
        <v>1</v>
      </c>
      <c r="AS23" s="92">
        <f t="shared" si="10"/>
        <v>4</v>
      </c>
      <c r="AT23" s="46">
        <v>102.0</v>
      </c>
      <c r="AU23" s="61">
        <f t="shared" si="11"/>
        <v>0.03921568627</v>
      </c>
    </row>
    <row r="24" ht="14.25" customHeight="1">
      <c r="A24" s="48" t="s">
        <v>127</v>
      </c>
      <c r="B24" s="78"/>
      <c r="C24" s="78"/>
      <c r="D24" s="78"/>
      <c r="E24" s="78"/>
      <c r="F24" s="73">
        <f t="shared" si="1"/>
        <v>0</v>
      </c>
      <c r="G24" s="78"/>
      <c r="H24" s="78"/>
      <c r="I24" s="78"/>
      <c r="J24" s="78"/>
      <c r="K24" s="73">
        <f t="shared" si="2"/>
        <v>0</v>
      </c>
      <c r="L24" s="78"/>
      <c r="M24" s="78"/>
      <c r="N24" s="78">
        <v>1.0</v>
      </c>
      <c r="O24" s="73">
        <f t="shared" si="3"/>
        <v>1</v>
      </c>
      <c r="P24" s="78"/>
      <c r="Q24" s="78"/>
      <c r="R24" s="78"/>
      <c r="S24" s="78"/>
      <c r="T24" s="73">
        <f t="shared" si="4"/>
        <v>0</v>
      </c>
      <c r="U24" s="78"/>
      <c r="V24" s="78">
        <v>1.0</v>
      </c>
      <c r="W24" s="78"/>
      <c r="X24" s="73">
        <f t="shared" si="5"/>
        <v>1</v>
      </c>
      <c r="Y24" s="78"/>
      <c r="Z24" s="78"/>
      <c r="AA24" s="78"/>
      <c r="AB24" s="78"/>
      <c r="AC24" s="73">
        <f t="shared" si="6"/>
        <v>0</v>
      </c>
      <c r="AD24" s="78"/>
      <c r="AE24" s="78"/>
      <c r="AF24" s="78">
        <v>1.0</v>
      </c>
      <c r="AG24" s="78"/>
      <c r="AH24" s="73">
        <f t="shared" si="7"/>
        <v>1</v>
      </c>
      <c r="AI24" s="78"/>
      <c r="AJ24" s="78"/>
      <c r="AK24" s="78"/>
      <c r="AL24" s="78"/>
      <c r="AM24" s="73">
        <f t="shared" si="8"/>
        <v>0</v>
      </c>
      <c r="AN24" s="78"/>
      <c r="AO24" s="78"/>
      <c r="AP24" s="78"/>
      <c r="AQ24" s="78">
        <v>1.0</v>
      </c>
      <c r="AR24" s="73">
        <f t="shared" si="9"/>
        <v>1</v>
      </c>
      <c r="AS24" s="92">
        <f t="shared" si="10"/>
        <v>4</v>
      </c>
      <c r="AT24" s="46">
        <v>68.0</v>
      </c>
      <c r="AU24" s="61">
        <f t="shared" si="11"/>
        <v>0.05882352941</v>
      </c>
    </row>
    <row r="25" ht="14.25" customHeight="1">
      <c r="A25" s="48" t="s">
        <v>144</v>
      </c>
      <c r="B25" s="78"/>
      <c r="C25" s="78"/>
      <c r="D25" s="78"/>
      <c r="E25" s="78"/>
      <c r="F25" s="73">
        <f t="shared" si="1"/>
        <v>0</v>
      </c>
      <c r="G25" s="78"/>
      <c r="H25" s="78"/>
      <c r="I25" s="78"/>
      <c r="J25" s="78">
        <v>1.0</v>
      </c>
      <c r="K25" s="73">
        <f t="shared" si="2"/>
        <v>1</v>
      </c>
      <c r="L25" s="78"/>
      <c r="M25" s="78"/>
      <c r="N25" s="78"/>
      <c r="O25" s="73">
        <f t="shared" si="3"/>
        <v>0</v>
      </c>
      <c r="P25" s="78"/>
      <c r="Q25" s="78"/>
      <c r="R25" s="78"/>
      <c r="S25" s="78">
        <v>1.0</v>
      </c>
      <c r="T25" s="73">
        <f t="shared" si="4"/>
        <v>1</v>
      </c>
      <c r="U25" s="78"/>
      <c r="V25" s="78"/>
      <c r="W25" s="78"/>
      <c r="X25" s="73">
        <f t="shared" si="5"/>
        <v>0</v>
      </c>
      <c r="Y25" s="78"/>
      <c r="Z25" s="78"/>
      <c r="AA25" s="78"/>
      <c r="AB25" s="78">
        <v>1.0</v>
      </c>
      <c r="AC25" s="73">
        <f t="shared" si="6"/>
        <v>1</v>
      </c>
      <c r="AD25" s="78"/>
      <c r="AE25" s="78"/>
      <c r="AF25" s="78"/>
      <c r="AG25" s="78"/>
      <c r="AH25" s="73">
        <f t="shared" si="7"/>
        <v>0</v>
      </c>
      <c r="AI25" s="78"/>
      <c r="AJ25" s="78">
        <v>1.0</v>
      </c>
      <c r="AK25" s="78"/>
      <c r="AL25" s="78"/>
      <c r="AM25" s="73">
        <f t="shared" si="8"/>
        <v>1</v>
      </c>
      <c r="AN25" s="78"/>
      <c r="AO25" s="78"/>
      <c r="AP25" s="78"/>
      <c r="AQ25" s="78"/>
      <c r="AR25" s="73">
        <f t="shared" si="9"/>
        <v>0</v>
      </c>
      <c r="AS25" s="92">
        <f t="shared" si="10"/>
        <v>4</v>
      </c>
      <c r="AT25" s="46">
        <v>170.0</v>
      </c>
      <c r="AU25" s="61">
        <f t="shared" si="11"/>
        <v>0.02352941176</v>
      </c>
    </row>
    <row r="26" ht="15.75" customHeight="1">
      <c r="A26" s="48" t="s">
        <v>126</v>
      </c>
      <c r="B26" s="78"/>
      <c r="C26" s="78"/>
      <c r="D26" s="78"/>
      <c r="E26" s="78"/>
      <c r="F26" s="73">
        <f t="shared" si="1"/>
        <v>0</v>
      </c>
      <c r="G26" s="78"/>
      <c r="H26" s="78"/>
      <c r="I26" s="78"/>
      <c r="J26" s="78"/>
      <c r="K26" s="73">
        <f t="shared" si="2"/>
        <v>0</v>
      </c>
      <c r="L26" s="78"/>
      <c r="M26" s="78"/>
      <c r="N26" s="78"/>
      <c r="O26" s="73">
        <f t="shared" si="3"/>
        <v>0</v>
      </c>
      <c r="P26" s="78"/>
      <c r="Q26" s="78">
        <v>1.0</v>
      </c>
      <c r="R26" s="78"/>
      <c r="S26" s="78"/>
      <c r="T26" s="73">
        <f t="shared" si="4"/>
        <v>1</v>
      </c>
      <c r="U26" s="78"/>
      <c r="V26" s="78"/>
      <c r="W26" s="78"/>
      <c r="X26" s="73">
        <f t="shared" si="5"/>
        <v>0</v>
      </c>
      <c r="Y26" s="78"/>
      <c r="Z26" s="78"/>
      <c r="AA26" s="78"/>
      <c r="AB26" s="78"/>
      <c r="AC26" s="73">
        <f t="shared" si="6"/>
        <v>0</v>
      </c>
      <c r="AD26" s="78"/>
      <c r="AE26" s="78"/>
      <c r="AF26" s="78"/>
      <c r="AG26" s="78"/>
      <c r="AH26" s="73">
        <f t="shared" si="7"/>
        <v>0</v>
      </c>
      <c r="AI26" s="78"/>
      <c r="AJ26" s="78"/>
      <c r="AK26" s="78"/>
      <c r="AL26" s="78"/>
      <c r="AM26" s="73">
        <f t="shared" si="8"/>
        <v>0</v>
      </c>
      <c r="AN26" s="78"/>
      <c r="AO26" s="78"/>
      <c r="AP26" s="78">
        <v>1.0</v>
      </c>
      <c r="AQ26" s="78"/>
      <c r="AR26" s="73">
        <f t="shared" si="9"/>
        <v>1</v>
      </c>
      <c r="AS26" s="92">
        <f t="shared" si="10"/>
        <v>2</v>
      </c>
      <c r="AT26" s="46">
        <v>34.0</v>
      </c>
      <c r="AU26" s="61">
        <f t="shared" si="11"/>
        <v>0.05882352941</v>
      </c>
    </row>
    <row r="27" ht="15.75" customHeight="1">
      <c r="A27" s="48" t="s">
        <v>145</v>
      </c>
      <c r="B27" s="78"/>
      <c r="C27" s="78"/>
      <c r="D27" s="78"/>
      <c r="E27" s="78"/>
      <c r="F27" s="73">
        <f t="shared" si="1"/>
        <v>0</v>
      </c>
      <c r="G27" s="78"/>
      <c r="H27" s="78"/>
      <c r="I27" s="78"/>
      <c r="J27" s="78"/>
      <c r="K27" s="73">
        <f t="shared" si="2"/>
        <v>0</v>
      </c>
      <c r="L27" s="78"/>
      <c r="M27" s="78">
        <v>1.0</v>
      </c>
      <c r="N27" s="78"/>
      <c r="O27" s="73">
        <f t="shared" si="3"/>
        <v>1</v>
      </c>
      <c r="P27" s="78"/>
      <c r="Q27" s="78"/>
      <c r="R27" s="78"/>
      <c r="S27" s="78"/>
      <c r="T27" s="73">
        <f t="shared" si="4"/>
        <v>0</v>
      </c>
      <c r="U27" s="78"/>
      <c r="V27" s="78"/>
      <c r="W27" s="78">
        <v>1.0</v>
      </c>
      <c r="X27" s="73">
        <f t="shared" si="5"/>
        <v>1</v>
      </c>
      <c r="Y27" s="78"/>
      <c r="Z27" s="78"/>
      <c r="AA27" s="78"/>
      <c r="AB27" s="78"/>
      <c r="AC27" s="73">
        <f t="shared" si="6"/>
        <v>0</v>
      </c>
      <c r="AD27" s="78"/>
      <c r="AE27" s="78"/>
      <c r="AF27" s="78">
        <v>1.0</v>
      </c>
      <c r="AG27" s="78"/>
      <c r="AH27" s="73">
        <f t="shared" si="7"/>
        <v>1</v>
      </c>
      <c r="AI27" s="78"/>
      <c r="AJ27" s="78"/>
      <c r="AK27" s="78"/>
      <c r="AL27" s="78"/>
      <c r="AM27" s="73">
        <f t="shared" si="8"/>
        <v>0</v>
      </c>
      <c r="AN27" s="78"/>
      <c r="AO27" s="78"/>
      <c r="AP27" s="78">
        <v>1.0</v>
      </c>
      <c r="AQ27" s="78"/>
      <c r="AR27" s="73">
        <f t="shared" si="9"/>
        <v>1</v>
      </c>
      <c r="AS27" s="92">
        <f t="shared" si="10"/>
        <v>4</v>
      </c>
      <c r="AT27" s="46">
        <v>102.0</v>
      </c>
      <c r="AU27" s="61">
        <f t="shared" si="11"/>
        <v>0.03921568627</v>
      </c>
    </row>
    <row r="28" ht="15.75" customHeight="1">
      <c r="A28" s="48" t="s">
        <v>146</v>
      </c>
      <c r="B28" s="78"/>
      <c r="C28" s="78"/>
      <c r="D28" s="78"/>
      <c r="E28" s="78"/>
      <c r="F28" s="73">
        <f t="shared" si="1"/>
        <v>0</v>
      </c>
      <c r="G28" s="78"/>
      <c r="H28" s="78"/>
      <c r="I28" s="78"/>
      <c r="J28" s="78">
        <v>1.0</v>
      </c>
      <c r="K28" s="73">
        <f t="shared" si="2"/>
        <v>1</v>
      </c>
      <c r="L28" s="78"/>
      <c r="M28" s="78"/>
      <c r="N28" s="78"/>
      <c r="O28" s="73">
        <f t="shared" si="3"/>
        <v>0</v>
      </c>
      <c r="P28" s="78"/>
      <c r="Q28" s="78"/>
      <c r="R28" s="78"/>
      <c r="S28" s="78"/>
      <c r="T28" s="73">
        <f t="shared" si="4"/>
        <v>0</v>
      </c>
      <c r="U28" s="78"/>
      <c r="V28" s="78">
        <v>1.0</v>
      </c>
      <c r="W28" s="78"/>
      <c r="X28" s="73">
        <f t="shared" si="5"/>
        <v>1</v>
      </c>
      <c r="Y28" s="78"/>
      <c r="Z28" s="78"/>
      <c r="AA28" s="78"/>
      <c r="AB28" s="78"/>
      <c r="AC28" s="73">
        <f t="shared" si="6"/>
        <v>0</v>
      </c>
      <c r="AD28" s="78"/>
      <c r="AE28" s="78"/>
      <c r="AF28" s="78"/>
      <c r="AG28" s="78"/>
      <c r="AH28" s="73">
        <f t="shared" si="7"/>
        <v>0</v>
      </c>
      <c r="AI28" s="78"/>
      <c r="AJ28" s="78"/>
      <c r="AK28" s="78"/>
      <c r="AL28" s="78"/>
      <c r="AM28" s="73">
        <f t="shared" si="8"/>
        <v>0</v>
      </c>
      <c r="AN28" s="78"/>
      <c r="AO28" s="78"/>
      <c r="AP28" s="78"/>
      <c r="AQ28" s="78"/>
      <c r="AR28" s="73">
        <f t="shared" si="9"/>
        <v>0</v>
      </c>
      <c r="AS28" s="92">
        <f t="shared" si="10"/>
        <v>2</v>
      </c>
      <c r="AT28" s="46">
        <v>34.0</v>
      </c>
      <c r="AU28" s="61">
        <f t="shared" si="11"/>
        <v>0.05882352941</v>
      </c>
    </row>
    <row r="29" ht="15.75" customHeight="1">
      <c r="A29" s="48" t="s">
        <v>147</v>
      </c>
      <c r="B29" s="78"/>
      <c r="C29" s="78"/>
      <c r="D29" s="78"/>
      <c r="E29" s="78"/>
      <c r="F29" s="73">
        <f t="shared" si="1"/>
        <v>0</v>
      </c>
      <c r="G29" s="78"/>
      <c r="H29" s="78"/>
      <c r="I29" s="78"/>
      <c r="J29" s="78"/>
      <c r="K29" s="73">
        <f t="shared" si="2"/>
        <v>0</v>
      </c>
      <c r="L29" s="78"/>
      <c r="M29" s="78"/>
      <c r="N29" s="78"/>
      <c r="O29" s="73">
        <f t="shared" si="3"/>
        <v>0</v>
      </c>
      <c r="P29" s="78"/>
      <c r="Q29" s="78"/>
      <c r="R29" s="78"/>
      <c r="S29" s="78">
        <v>1.0</v>
      </c>
      <c r="T29" s="73">
        <f t="shared" si="4"/>
        <v>1</v>
      </c>
      <c r="U29" s="78"/>
      <c r="V29" s="78"/>
      <c r="W29" s="78"/>
      <c r="X29" s="73">
        <f t="shared" si="5"/>
        <v>0</v>
      </c>
      <c r="Y29" s="78"/>
      <c r="Z29" s="78"/>
      <c r="AA29" s="78"/>
      <c r="AB29" s="78"/>
      <c r="AC29" s="73">
        <f t="shared" si="6"/>
        <v>0</v>
      </c>
      <c r="AD29" s="78"/>
      <c r="AE29" s="78"/>
      <c r="AF29" s="78"/>
      <c r="AG29" s="78"/>
      <c r="AH29" s="73">
        <f t="shared" si="7"/>
        <v>0</v>
      </c>
      <c r="AI29" s="78"/>
      <c r="AJ29" s="78"/>
      <c r="AK29" s="78"/>
      <c r="AL29" s="78"/>
      <c r="AM29" s="73">
        <f t="shared" si="8"/>
        <v>0</v>
      </c>
      <c r="AN29" s="78"/>
      <c r="AO29" s="78"/>
      <c r="AP29" s="78"/>
      <c r="AQ29" s="78">
        <v>1.0</v>
      </c>
      <c r="AR29" s="73">
        <f t="shared" si="9"/>
        <v>1</v>
      </c>
      <c r="AS29" s="92">
        <f t="shared" si="10"/>
        <v>2</v>
      </c>
      <c r="AT29" s="46">
        <v>136.0</v>
      </c>
      <c r="AU29" s="61">
        <f t="shared" si="11"/>
        <v>0.01470588235</v>
      </c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>
      <c r="F221" s="77"/>
      <c r="K221" s="77"/>
      <c r="O221" s="77"/>
      <c r="T221" s="77"/>
      <c r="X221" s="77"/>
      <c r="AC221" s="77"/>
      <c r="AH221" s="77"/>
      <c r="AM221" s="77"/>
      <c r="AR221" s="77"/>
    </row>
    <row r="222" ht="15.75" customHeight="1">
      <c r="F222" s="77"/>
      <c r="K222" s="77"/>
      <c r="O222" s="77"/>
      <c r="T222" s="77"/>
      <c r="X222" s="77"/>
      <c r="AC222" s="77"/>
      <c r="AH222" s="77"/>
      <c r="AM222" s="77"/>
      <c r="AR222" s="77"/>
    </row>
    <row r="223" ht="15.75" customHeight="1">
      <c r="F223" s="77"/>
      <c r="K223" s="77"/>
      <c r="O223" s="77"/>
      <c r="T223" s="77"/>
      <c r="X223" s="77"/>
      <c r="AC223" s="77"/>
      <c r="AH223" s="77"/>
      <c r="AM223" s="77"/>
      <c r="AR223" s="77"/>
    </row>
    <row r="224" ht="15.75" customHeight="1">
      <c r="F224" s="77"/>
      <c r="K224" s="77"/>
      <c r="O224" s="77"/>
      <c r="T224" s="77"/>
      <c r="X224" s="77"/>
      <c r="AC224" s="77"/>
      <c r="AH224" s="77"/>
      <c r="AM224" s="77"/>
      <c r="AR224" s="77"/>
    </row>
    <row r="225" ht="15.75" customHeight="1">
      <c r="F225" s="77"/>
      <c r="K225" s="77"/>
      <c r="O225" s="77"/>
      <c r="T225" s="77"/>
      <c r="X225" s="77"/>
      <c r="AC225" s="77"/>
      <c r="AH225" s="77"/>
      <c r="AM225" s="77"/>
      <c r="AR225" s="77"/>
    </row>
    <row r="226" ht="15.75" customHeight="1">
      <c r="F226" s="77"/>
      <c r="K226" s="77"/>
      <c r="O226" s="77"/>
      <c r="T226" s="77"/>
      <c r="X226" s="77"/>
      <c r="AC226" s="77"/>
      <c r="AH226" s="77"/>
      <c r="AM226" s="77"/>
      <c r="AR226" s="77"/>
    </row>
    <row r="227" ht="15.75" customHeight="1">
      <c r="F227" s="77"/>
      <c r="K227" s="77"/>
      <c r="O227" s="77"/>
      <c r="T227" s="77"/>
      <c r="X227" s="77"/>
      <c r="AC227" s="77"/>
      <c r="AH227" s="77"/>
      <c r="AM227" s="77"/>
      <c r="AR227" s="77"/>
    </row>
    <row r="228" ht="15.75" customHeight="1">
      <c r="F228" s="77"/>
      <c r="K228" s="77"/>
      <c r="O228" s="77"/>
      <c r="T228" s="77"/>
      <c r="X228" s="77"/>
      <c r="AC228" s="77"/>
      <c r="AH228" s="77"/>
      <c r="AM228" s="77"/>
      <c r="AR228" s="77"/>
    </row>
    <row r="229" ht="15.75" customHeight="1">
      <c r="F229" s="77"/>
      <c r="K229" s="77"/>
      <c r="O229" s="77"/>
      <c r="T229" s="77"/>
      <c r="X229" s="77"/>
      <c r="AC229" s="77"/>
      <c r="AH229" s="77"/>
      <c r="AM229" s="77"/>
      <c r="AR229" s="77"/>
    </row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48031496062992" footer="0.0" header="0.0" left="0.708661417322835" right="0.708661417322835" top="0.748031496062992"/>
  <pageSetup paperSize="9" scale="6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33.0"/>
    <col customWidth="1" min="2" max="2" width="11.57"/>
    <col customWidth="1" min="3" max="3" width="4.43"/>
    <col customWidth="1" min="4" max="4" width="4.57"/>
    <col customWidth="1" min="5" max="6" width="5.14"/>
    <col customWidth="1" min="7" max="7" width="4.71"/>
    <col customWidth="1" min="8" max="8" width="5.14"/>
    <col customWidth="1" min="9" max="10" width="5.71"/>
    <col customWidth="1" min="11" max="11" width="5.14"/>
    <col customWidth="1" min="12" max="15" width="4.57"/>
    <col customWidth="1" min="16" max="16" width="4.71"/>
    <col customWidth="1" min="17" max="18" width="4.43"/>
    <col customWidth="1" min="19" max="19" width="4.71"/>
    <col customWidth="1" min="20" max="22" width="4.43"/>
    <col customWidth="1" min="23" max="23" width="4.71"/>
    <col customWidth="1" min="24" max="24" width="5.14"/>
    <col customWidth="1" min="25" max="28" width="4.71"/>
    <col customWidth="1" min="29" max="31" width="5.14"/>
    <col customWidth="1" min="32" max="32" width="4.57"/>
    <col customWidth="1" min="33" max="37" width="4.71"/>
    <col customWidth="1" min="38" max="38" width="5.71"/>
    <col customWidth="1" min="39" max="42" width="13.0"/>
  </cols>
  <sheetData>
    <row r="1">
      <c r="A1" s="32" t="s">
        <v>90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4"/>
    </row>
    <row r="2">
      <c r="A2" s="35" t="s">
        <v>91</v>
      </c>
      <c r="B2" s="34"/>
      <c r="C2" s="35" t="s">
        <v>92</v>
      </c>
      <c r="D2" s="33"/>
      <c r="E2" s="33"/>
      <c r="F2" s="34"/>
      <c r="G2" s="35" t="s">
        <v>93</v>
      </c>
      <c r="H2" s="33"/>
      <c r="I2" s="33"/>
      <c r="J2" s="34"/>
      <c r="K2" s="35" t="s">
        <v>94</v>
      </c>
      <c r="L2" s="33"/>
      <c r="M2" s="33"/>
      <c r="N2" s="34"/>
      <c r="O2" s="35" t="s">
        <v>95</v>
      </c>
      <c r="P2" s="33"/>
      <c r="Q2" s="33"/>
      <c r="R2" s="34"/>
      <c r="S2" s="35" t="s">
        <v>96</v>
      </c>
      <c r="T2" s="33"/>
      <c r="U2" s="33"/>
      <c r="V2" s="34"/>
      <c r="W2" s="35" t="s">
        <v>97</v>
      </c>
      <c r="X2" s="33"/>
      <c r="Y2" s="33"/>
      <c r="Z2" s="34"/>
      <c r="AA2" s="35" t="s">
        <v>98</v>
      </c>
      <c r="AB2" s="33"/>
      <c r="AC2" s="33"/>
      <c r="AD2" s="34"/>
      <c r="AE2" s="35" t="s">
        <v>99</v>
      </c>
      <c r="AF2" s="33"/>
      <c r="AG2" s="33"/>
      <c r="AH2" s="34"/>
      <c r="AI2" s="35" t="s">
        <v>100</v>
      </c>
      <c r="AJ2" s="33"/>
      <c r="AK2" s="33"/>
      <c r="AL2" s="34"/>
    </row>
    <row r="3" ht="122.25" customHeight="1">
      <c r="A3" s="36" t="s">
        <v>101</v>
      </c>
      <c r="B3" s="36" t="s">
        <v>102</v>
      </c>
      <c r="C3" s="37" t="s">
        <v>103</v>
      </c>
      <c r="D3" s="37" t="s">
        <v>104</v>
      </c>
      <c r="E3" s="37" t="s">
        <v>105</v>
      </c>
      <c r="F3" s="38" t="s">
        <v>106</v>
      </c>
      <c r="G3" s="37" t="s">
        <v>103</v>
      </c>
      <c r="H3" s="37" t="s">
        <v>104</v>
      </c>
      <c r="I3" s="37" t="s">
        <v>105</v>
      </c>
      <c r="J3" s="38" t="s">
        <v>106</v>
      </c>
      <c r="K3" s="37" t="s">
        <v>103</v>
      </c>
      <c r="L3" s="37" t="s">
        <v>104</v>
      </c>
      <c r="M3" s="37" t="s">
        <v>105</v>
      </c>
      <c r="N3" s="38" t="s">
        <v>106</v>
      </c>
      <c r="O3" s="37" t="s">
        <v>103</v>
      </c>
      <c r="P3" s="37" t="s">
        <v>104</v>
      </c>
      <c r="Q3" s="37" t="s">
        <v>105</v>
      </c>
      <c r="R3" s="38" t="s">
        <v>106</v>
      </c>
      <c r="S3" s="37" t="s">
        <v>103</v>
      </c>
      <c r="T3" s="37" t="s">
        <v>104</v>
      </c>
      <c r="U3" s="37" t="s">
        <v>105</v>
      </c>
      <c r="V3" s="38" t="s">
        <v>106</v>
      </c>
      <c r="W3" s="37" t="s">
        <v>103</v>
      </c>
      <c r="X3" s="37" t="s">
        <v>104</v>
      </c>
      <c r="Y3" s="37" t="s">
        <v>105</v>
      </c>
      <c r="Z3" s="38" t="s">
        <v>106</v>
      </c>
      <c r="AA3" s="37" t="s">
        <v>103</v>
      </c>
      <c r="AB3" s="37" t="s">
        <v>104</v>
      </c>
      <c r="AC3" s="37" t="s">
        <v>105</v>
      </c>
      <c r="AD3" s="38" t="s">
        <v>106</v>
      </c>
      <c r="AE3" s="37" t="s">
        <v>103</v>
      </c>
      <c r="AF3" s="37" t="s">
        <v>104</v>
      </c>
      <c r="AG3" s="37" t="s">
        <v>105</v>
      </c>
      <c r="AH3" s="38" t="s">
        <v>106</v>
      </c>
      <c r="AI3" s="37" t="s">
        <v>103</v>
      </c>
      <c r="AJ3" s="37" t="s">
        <v>104</v>
      </c>
      <c r="AK3" s="37" t="s">
        <v>105</v>
      </c>
      <c r="AL3" s="38" t="s">
        <v>106</v>
      </c>
      <c r="AM3" s="39" t="s">
        <v>107</v>
      </c>
      <c r="AN3" s="40"/>
      <c r="AO3" s="40"/>
      <c r="AP3" s="40"/>
    </row>
    <row r="4">
      <c r="A4" s="41" t="s">
        <v>108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4"/>
    </row>
    <row r="5">
      <c r="A5" s="42" t="s">
        <v>109</v>
      </c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5"/>
      <c r="AM5" s="46"/>
    </row>
    <row r="6">
      <c r="A6" s="47" t="s">
        <v>62</v>
      </c>
      <c r="B6" s="48" t="s">
        <v>109</v>
      </c>
      <c r="C6" s="47"/>
      <c r="D6" s="47"/>
      <c r="E6" s="47"/>
      <c r="F6" s="49">
        <f t="shared" ref="F6:F13" si="1">SUM(C6:E6)</f>
        <v>0</v>
      </c>
      <c r="G6" s="47"/>
      <c r="H6" s="47">
        <v>1.0</v>
      </c>
      <c r="I6" s="47"/>
      <c r="J6" s="49">
        <f t="shared" ref="J6:J13" si="2">SUM(G6:I6)</f>
        <v>1</v>
      </c>
      <c r="K6" s="47"/>
      <c r="L6" s="47"/>
      <c r="M6" s="47"/>
      <c r="N6" s="49">
        <f t="shared" ref="N6:N13" si="3">SUM(K6:M6)</f>
        <v>0</v>
      </c>
      <c r="O6" s="47"/>
      <c r="P6" s="47"/>
      <c r="Q6" s="47"/>
      <c r="R6" s="49">
        <f t="shared" ref="R6:R13" si="4">SUM(O6:Q6)</f>
        <v>0</v>
      </c>
      <c r="S6" s="47"/>
      <c r="T6" s="47"/>
      <c r="U6" s="47"/>
      <c r="V6" s="49">
        <f t="shared" ref="V6:V13" si="5">SUM(S6:U6)</f>
        <v>0</v>
      </c>
      <c r="W6" s="47"/>
      <c r="X6" s="47">
        <v>1.0</v>
      </c>
      <c r="Y6" s="47"/>
      <c r="Z6" s="49">
        <f t="shared" ref="Z6:Z13" si="6">SUM(W6:Y6)</f>
        <v>1</v>
      </c>
      <c r="AA6" s="47"/>
      <c r="AB6" s="47"/>
      <c r="AC6" s="47"/>
      <c r="AD6" s="49">
        <f t="shared" ref="AD6:AD13" si="7">SUM(AA6:AC6)</f>
        <v>0</v>
      </c>
      <c r="AE6" s="47"/>
      <c r="AF6" s="47">
        <v>1.0</v>
      </c>
      <c r="AG6" s="47"/>
      <c r="AH6" s="49">
        <f t="shared" ref="AH6:AH13" si="8">SUM(AE6:AG6)</f>
        <v>1</v>
      </c>
      <c r="AI6" s="47"/>
      <c r="AJ6" s="47"/>
      <c r="AK6" s="47">
        <v>1.0</v>
      </c>
      <c r="AL6" s="50">
        <f t="shared" ref="AL6:AL13" si="9">SUM(AI6:AK6)</f>
        <v>1</v>
      </c>
      <c r="AM6" s="46">
        <f t="shared" ref="AM6:AM177" si="10">F6+J6+N6+R6+V6+Z6+AD6+AH6+AL6</f>
        <v>4</v>
      </c>
    </row>
    <row r="7">
      <c r="A7" s="51" t="s">
        <v>110</v>
      </c>
      <c r="B7" s="48" t="s">
        <v>109</v>
      </c>
      <c r="C7" s="47"/>
      <c r="D7" s="47"/>
      <c r="E7" s="47"/>
      <c r="F7" s="49">
        <f t="shared" si="1"/>
        <v>0</v>
      </c>
      <c r="G7" s="47"/>
      <c r="H7" s="47"/>
      <c r="I7" s="47"/>
      <c r="J7" s="49">
        <f t="shared" si="2"/>
        <v>0</v>
      </c>
      <c r="K7" s="47"/>
      <c r="L7" s="47"/>
      <c r="M7" s="47"/>
      <c r="N7" s="49">
        <f t="shared" si="3"/>
        <v>0</v>
      </c>
      <c r="O7" s="47"/>
      <c r="P7" s="47"/>
      <c r="Q7" s="47"/>
      <c r="R7" s="49">
        <f t="shared" si="4"/>
        <v>0</v>
      </c>
      <c r="S7" s="47"/>
      <c r="T7" s="47"/>
      <c r="U7" s="47"/>
      <c r="V7" s="49">
        <f t="shared" si="5"/>
        <v>0</v>
      </c>
      <c r="W7" s="47"/>
      <c r="X7" s="47"/>
      <c r="Y7" s="47">
        <v>1.0</v>
      </c>
      <c r="Z7" s="49">
        <f t="shared" si="6"/>
        <v>1</v>
      </c>
      <c r="AA7" s="47"/>
      <c r="AB7" s="47"/>
      <c r="AC7" s="47">
        <v>1.0</v>
      </c>
      <c r="AD7" s="49">
        <f t="shared" si="7"/>
        <v>1</v>
      </c>
      <c r="AE7" s="47"/>
      <c r="AF7" s="47"/>
      <c r="AG7" s="47"/>
      <c r="AH7" s="49">
        <f t="shared" si="8"/>
        <v>0</v>
      </c>
      <c r="AI7" s="47"/>
      <c r="AJ7" s="47"/>
      <c r="AK7" s="47">
        <v>1.0</v>
      </c>
      <c r="AL7" s="50">
        <f t="shared" si="9"/>
        <v>1</v>
      </c>
      <c r="AM7" s="46">
        <f t="shared" si="10"/>
        <v>3</v>
      </c>
    </row>
    <row r="8">
      <c r="A8" s="51" t="s">
        <v>66</v>
      </c>
      <c r="B8" s="48" t="s">
        <v>109</v>
      </c>
      <c r="C8" s="47"/>
      <c r="D8" s="47"/>
      <c r="E8" s="47"/>
      <c r="F8" s="49">
        <f t="shared" si="1"/>
        <v>0</v>
      </c>
      <c r="G8" s="47"/>
      <c r="H8" s="47">
        <v>1.0</v>
      </c>
      <c r="I8" s="47"/>
      <c r="J8" s="49">
        <f t="shared" si="2"/>
        <v>1</v>
      </c>
      <c r="K8" s="47"/>
      <c r="L8" s="47"/>
      <c r="M8" s="47">
        <v>1.0</v>
      </c>
      <c r="N8" s="49">
        <f t="shared" si="3"/>
        <v>1</v>
      </c>
      <c r="O8" s="47"/>
      <c r="P8" s="47"/>
      <c r="Q8" s="47">
        <v>1.0</v>
      </c>
      <c r="R8" s="49">
        <f t="shared" si="4"/>
        <v>1</v>
      </c>
      <c r="S8" s="47"/>
      <c r="T8" s="47"/>
      <c r="U8" s="47"/>
      <c r="V8" s="49">
        <f t="shared" si="5"/>
        <v>0</v>
      </c>
      <c r="W8" s="47"/>
      <c r="X8" s="47">
        <v>1.0</v>
      </c>
      <c r="Y8" s="47"/>
      <c r="Z8" s="49">
        <f t="shared" si="6"/>
        <v>1</v>
      </c>
      <c r="AA8" s="47"/>
      <c r="AB8" s="47"/>
      <c r="AC8" s="47"/>
      <c r="AD8" s="49">
        <f t="shared" si="7"/>
        <v>0</v>
      </c>
      <c r="AE8" s="47"/>
      <c r="AF8" s="47">
        <v>1.0</v>
      </c>
      <c r="AG8" s="47"/>
      <c r="AH8" s="49">
        <f t="shared" si="8"/>
        <v>1</v>
      </c>
      <c r="AI8" s="47"/>
      <c r="AJ8" s="47"/>
      <c r="AK8" s="47">
        <v>1.0</v>
      </c>
      <c r="AL8" s="50">
        <f t="shared" si="9"/>
        <v>1</v>
      </c>
      <c r="AM8" s="46">
        <f t="shared" si="10"/>
        <v>6</v>
      </c>
    </row>
    <row r="9">
      <c r="A9" s="51" t="s">
        <v>68</v>
      </c>
      <c r="B9" s="48" t="s">
        <v>109</v>
      </c>
      <c r="C9" s="47"/>
      <c r="D9" s="47"/>
      <c r="E9" s="47"/>
      <c r="F9" s="49">
        <f t="shared" si="1"/>
        <v>0</v>
      </c>
      <c r="G9" s="47"/>
      <c r="H9" s="47"/>
      <c r="I9" s="47">
        <v>1.0</v>
      </c>
      <c r="J9" s="49">
        <f t="shared" si="2"/>
        <v>1</v>
      </c>
      <c r="K9" s="47"/>
      <c r="L9" s="47"/>
      <c r="M9" s="47">
        <v>1.0</v>
      </c>
      <c r="N9" s="49">
        <f t="shared" si="3"/>
        <v>1</v>
      </c>
      <c r="O9" s="47"/>
      <c r="P9" s="47"/>
      <c r="Q9" s="47"/>
      <c r="R9" s="49">
        <f t="shared" si="4"/>
        <v>0</v>
      </c>
      <c r="S9" s="47"/>
      <c r="T9" s="47"/>
      <c r="U9" s="47">
        <v>1.0</v>
      </c>
      <c r="V9" s="49">
        <f t="shared" si="5"/>
        <v>1</v>
      </c>
      <c r="W9" s="47"/>
      <c r="X9" s="47"/>
      <c r="Y9" s="47"/>
      <c r="Z9" s="49">
        <f t="shared" si="6"/>
        <v>0</v>
      </c>
      <c r="AA9" s="47"/>
      <c r="AB9" s="47"/>
      <c r="AC9" s="47"/>
      <c r="AD9" s="49">
        <f t="shared" si="7"/>
        <v>0</v>
      </c>
      <c r="AE9" s="47"/>
      <c r="AF9" s="47"/>
      <c r="AG9" s="47">
        <v>2.0</v>
      </c>
      <c r="AH9" s="49">
        <f t="shared" si="8"/>
        <v>2</v>
      </c>
      <c r="AI9" s="47"/>
      <c r="AJ9" s="47"/>
      <c r="AK9" s="47">
        <v>1.0</v>
      </c>
      <c r="AL9" s="50">
        <f t="shared" si="9"/>
        <v>1</v>
      </c>
      <c r="AM9" s="46">
        <f t="shared" si="10"/>
        <v>6</v>
      </c>
    </row>
    <row r="10">
      <c r="A10" s="51" t="s">
        <v>69</v>
      </c>
      <c r="B10" s="48" t="s">
        <v>109</v>
      </c>
      <c r="C10" s="47"/>
      <c r="D10" s="47"/>
      <c r="E10" s="47"/>
      <c r="F10" s="49">
        <f t="shared" si="1"/>
        <v>0</v>
      </c>
      <c r="G10" s="47"/>
      <c r="H10" s="47"/>
      <c r="I10" s="47"/>
      <c r="J10" s="49">
        <f t="shared" si="2"/>
        <v>0</v>
      </c>
      <c r="K10" s="47"/>
      <c r="L10" s="47"/>
      <c r="M10" s="47"/>
      <c r="N10" s="49">
        <f t="shared" si="3"/>
        <v>0</v>
      </c>
      <c r="O10" s="47"/>
      <c r="P10" s="47"/>
      <c r="Q10" s="47">
        <v>1.0</v>
      </c>
      <c r="R10" s="49">
        <f t="shared" si="4"/>
        <v>1</v>
      </c>
      <c r="S10" s="47"/>
      <c r="T10" s="47"/>
      <c r="U10" s="47"/>
      <c r="V10" s="49">
        <f t="shared" si="5"/>
        <v>0</v>
      </c>
      <c r="W10" s="47"/>
      <c r="X10" s="47"/>
      <c r="Y10" s="47"/>
      <c r="Z10" s="49">
        <f t="shared" si="6"/>
        <v>0</v>
      </c>
      <c r="AA10" s="47"/>
      <c r="AB10" s="47"/>
      <c r="AC10" s="47"/>
      <c r="AD10" s="49">
        <f t="shared" si="7"/>
        <v>0</v>
      </c>
      <c r="AE10" s="47"/>
      <c r="AF10" s="47"/>
      <c r="AG10" s="47"/>
      <c r="AH10" s="49">
        <f t="shared" si="8"/>
        <v>0</v>
      </c>
      <c r="AI10" s="47"/>
      <c r="AJ10" s="47"/>
      <c r="AK10" s="47">
        <v>1.0</v>
      </c>
      <c r="AL10" s="50">
        <f t="shared" si="9"/>
        <v>1</v>
      </c>
      <c r="AM10" s="46">
        <f t="shared" si="10"/>
        <v>2</v>
      </c>
    </row>
    <row r="11">
      <c r="A11" s="51" t="s">
        <v>70</v>
      </c>
      <c r="B11" s="48" t="s">
        <v>109</v>
      </c>
      <c r="C11" s="47"/>
      <c r="D11" s="47"/>
      <c r="E11" s="47"/>
      <c r="F11" s="49">
        <f t="shared" si="1"/>
        <v>0</v>
      </c>
      <c r="G11" s="47"/>
      <c r="H11" s="47"/>
      <c r="I11" s="47"/>
      <c r="J11" s="49">
        <f t="shared" si="2"/>
        <v>0</v>
      </c>
      <c r="K11" s="47"/>
      <c r="L11" s="47"/>
      <c r="M11" s="47"/>
      <c r="N11" s="49">
        <f t="shared" si="3"/>
        <v>0</v>
      </c>
      <c r="O11" s="47"/>
      <c r="P11" s="47"/>
      <c r="Q11" s="47"/>
      <c r="R11" s="49">
        <f t="shared" si="4"/>
        <v>0</v>
      </c>
      <c r="S11" s="47"/>
      <c r="T11" s="47"/>
      <c r="U11" s="47"/>
      <c r="V11" s="49">
        <f t="shared" si="5"/>
        <v>0</v>
      </c>
      <c r="W11" s="47"/>
      <c r="X11" s="47"/>
      <c r="Y11" s="47"/>
      <c r="Z11" s="49">
        <f t="shared" si="6"/>
        <v>0</v>
      </c>
      <c r="AA11" s="47"/>
      <c r="AB11" s="47"/>
      <c r="AC11" s="47"/>
      <c r="AD11" s="49">
        <f t="shared" si="7"/>
        <v>0</v>
      </c>
      <c r="AE11" s="47"/>
      <c r="AF11" s="47"/>
      <c r="AG11" s="47"/>
      <c r="AH11" s="49">
        <f t="shared" si="8"/>
        <v>0</v>
      </c>
      <c r="AI11" s="47"/>
      <c r="AJ11" s="47"/>
      <c r="AK11" s="47"/>
      <c r="AL11" s="50">
        <f t="shared" si="9"/>
        <v>0</v>
      </c>
      <c r="AM11" s="46">
        <f t="shared" si="10"/>
        <v>0</v>
      </c>
    </row>
    <row r="12">
      <c r="A12" s="51" t="s">
        <v>111</v>
      </c>
      <c r="B12" s="48" t="s">
        <v>109</v>
      </c>
      <c r="C12" s="47"/>
      <c r="D12" s="47"/>
      <c r="E12" s="47"/>
      <c r="F12" s="49">
        <f t="shared" si="1"/>
        <v>0</v>
      </c>
      <c r="G12" s="47"/>
      <c r="H12" s="47"/>
      <c r="I12" s="47"/>
      <c r="J12" s="49">
        <f t="shared" si="2"/>
        <v>0</v>
      </c>
      <c r="K12" s="47"/>
      <c r="L12" s="47"/>
      <c r="M12" s="47"/>
      <c r="N12" s="49">
        <f t="shared" si="3"/>
        <v>0</v>
      </c>
      <c r="O12" s="47"/>
      <c r="P12" s="47"/>
      <c r="Q12" s="47"/>
      <c r="R12" s="49">
        <f t="shared" si="4"/>
        <v>0</v>
      </c>
      <c r="S12" s="47"/>
      <c r="T12" s="47"/>
      <c r="U12" s="47"/>
      <c r="V12" s="49">
        <f t="shared" si="5"/>
        <v>0</v>
      </c>
      <c r="W12" s="47"/>
      <c r="X12" s="47"/>
      <c r="Y12" s="47"/>
      <c r="Z12" s="49">
        <f t="shared" si="6"/>
        <v>0</v>
      </c>
      <c r="AA12" s="47"/>
      <c r="AB12" s="47"/>
      <c r="AC12" s="47"/>
      <c r="AD12" s="49">
        <f t="shared" si="7"/>
        <v>0</v>
      </c>
      <c r="AE12" s="47"/>
      <c r="AF12" s="47"/>
      <c r="AG12" s="47"/>
      <c r="AH12" s="49">
        <f t="shared" si="8"/>
        <v>0</v>
      </c>
      <c r="AI12" s="47"/>
      <c r="AJ12" s="47"/>
      <c r="AK12" s="47">
        <v>1.0</v>
      </c>
      <c r="AL12" s="50">
        <f t="shared" si="9"/>
        <v>1</v>
      </c>
      <c r="AM12" s="46">
        <f t="shared" si="10"/>
        <v>1</v>
      </c>
    </row>
    <row r="13">
      <c r="A13" s="51" t="s">
        <v>72</v>
      </c>
      <c r="B13" s="48" t="s">
        <v>109</v>
      </c>
      <c r="C13" s="47"/>
      <c r="D13" s="47"/>
      <c r="E13" s="47">
        <v>1.0</v>
      </c>
      <c r="F13" s="49">
        <f t="shared" si="1"/>
        <v>1</v>
      </c>
      <c r="G13" s="47"/>
      <c r="H13" s="47"/>
      <c r="I13" s="47">
        <v>1.0</v>
      </c>
      <c r="J13" s="49">
        <f t="shared" si="2"/>
        <v>1</v>
      </c>
      <c r="K13" s="47"/>
      <c r="L13" s="47"/>
      <c r="M13" s="47"/>
      <c r="N13" s="49">
        <f t="shared" si="3"/>
        <v>0</v>
      </c>
      <c r="O13" s="47"/>
      <c r="P13" s="47"/>
      <c r="Q13" s="47">
        <v>1.0</v>
      </c>
      <c r="R13" s="49">
        <f t="shared" si="4"/>
        <v>1</v>
      </c>
      <c r="S13" s="47"/>
      <c r="T13" s="47"/>
      <c r="U13" s="47"/>
      <c r="V13" s="49">
        <f t="shared" si="5"/>
        <v>0</v>
      </c>
      <c r="W13" s="47"/>
      <c r="X13" s="47"/>
      <c r="Y13" s="47">
        <v>1.0</v>
      </c>
      <c r="Z13" s="49">
        <f t="shared" si="6"/>
        <v>1</v>
      </c>
      <c r="AA13" s="47"/>
      <c r="AB13" s="47"/>
      <c r="AC13" s="47">
        <v>1.0</v>
      </c>
      <c r="AD13" s="49">
        <f t="shared" si="7"/>
        <v>1</v>
      </c>
      <c r="AE13" s="47"/>
      <c r="AF13" s="47"/>
      <c r="AG13" s="47"/>
      <c r="AH13" s="49">
        <f t="shared" si="8"/>
        <v>0</v>
      </c>
      <c r="AI13" s="47"/>
      <c r="AJ13" s="47"/>
      <c r="AK13" s="47"/>
      <c r="AL13" s="50">
        <f t="shared" si="9"/>
        <v>0</v>
      </c>
      <c r="AM13" s="46">
        <f t="shared" si="10"/>
        <v>5</v>
      </c>
    </row>
    <row r="14">
      <c r="A14" s="42" t="s">
        <v>5</v>
      </c>
      <c r="B14" s="43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3"/>
      <c r="AM14" s="46">
        <f t="shared" si="10"/>
        <v>0</v>
      </c>
    </row>
    <row r="15">
      <c r="A15" s="51" t="s">
        <v>62</v>
      </c>
      <c r="B15" s="48" t="s">
        <v>5</v>
      </c>
      <c r="C15" s="47"/>
      <c r="D15" s="47">
        <v>1.0</v>
      </c>
      <c r="E15" s="47"/>
      <c r="F15" s="49">
        <v>1.0</v>
      </c>
      <c r="G15" s="47"/>
      <c r="H15" s="47">
        <v>1.0</v>
      </c>
      <c r="I15" s="47"/>
      <c r="J15" s="49">
        <v>1.0</v>
      </c>
      <c r="K15" s="47"/>
      <c r="L15" s="47"/>
      <c r="M15" s="47">
        <v>1.0</v>
      </c>
      <c r="N15" s="49">
        <v>1.0</v>
      </c>
      <c r="O15" s="47"/>
      <c r="P15" s="47">
        <v>1.0</v>
      </c>
      <c r="Q15" s="47">
        <v>1.0</v>
      </c>
      <c r="R15" s="49">
        <v>2.0</v>
      </c>
      <c r="S15" s="47"/>
      <c r="T15" s="47"/>
      <c r="U15" s="47">
        <v>1.0</v>
      </c>
      <c r="V15" s="49">
        <f t="shared" ref="V15:V25" si="11">SUM(S15:U15)</f>
        <v>1</v>
      </c>
      <c r="W15" s="47"/>
      <c r="X15" s="47">
        <v>1.0</v>
      </c>
      <c r="Y15" s="47">
        <v>1.0</v>
      </c>
      <c r="Z15" s="49">
        <f t="shared" ref="Z15:Z25" si="12">SUM(W15:Y15)</f>
        <v>2</v>
      </c>
      <c r="AA15" s="47"/>
      <c r="AB15" s="47"/>
      <c r="AC15" s="47">
        <v>1.0</v>
      </c>
      <c r="AD15" s="49">
        <f t="shared" ref="AD15:AD25" si="13">SUM(AA15:AC15)</f>
        <v>1</v>
      </c>
      <c r="AE15" s="47"/>
      <c r="AF15" s="47">
        <v>1.0</v>
      </c>
      <c r="AG15" s="47">
        <v>1.0</v>
      </c>
      <c r="AH15" s="49">
        <f t="shared" ref="AH15:AH25" si="14">SUM(AE15:AG15)</f>
        <v>2</v>
      </c>
      <c r="AI15" s="47"/>
      <c r="AJ15" s="47">
        <v>1.0</v>
      </c>
      <c r="AK15" s="47"/>
      <c r="AL15" s="50">
        <f t="shared" ref="AL15:AL25" si="15">SUM(AI15:AK15)</f>
        <v>1</v>
      </c>
      <c r="AM15" s="46">
        <f t="shared" si="10"/>
        <v>12</v>
      </c>
    </row>
    <row r="16">
      <c r="A16" s="51" t="s">
        <v>110</v>
      </c>
      <c r="B16" s="48" t="s">
        <v>5</v>
      </c>
      <c r="C16" s="47"/>
      <c r="D16" s="47"/>
      <c r="E16" s="47"/>
      <c r="F16" s="49">
        <f t="shared" ref="F16:F25" si="16">SUM(C16:E16)</f>
        <v>0</v>
      </c>
      <c r="G16" s="47"/>
      <c r="H16" s="47"/>
      <c r="I16" s="47">
        <v>2.0</v>
      </c>
      <c r="J16" s="49">
        <f t="shared" ref="J16:J25" si="17">SUM(G16:I16)</f>
        <v>2</v>
      </c>
      <c r="K16" s="47"/>
      <c r="L16" s="47"/>
      <c r="M16" s="47"/>
      <c r="N16" s="49">
        <f t="shared" ref="N16:N25" si="18">SUM(K16:M16)</f>
        <v>0</v>
      </c>
      <c r="O16" s="47"/>
      <c r="P16" s="47"/>
      <c r="Q16" s="47">
        <v>1.0</v>
      </c>
      <c r="R16" s="49">
        <f t="shared" ref="R16:R25" si="19">SUM(O16:Q16)</f>
        <v>1</v>
      </c>
      <c r="S16" s="47"/>
      <c r="T16" s="47"/>
      <c r="U16" s="47">
        <v>1.0</v>
      </c>
      <c r="V16" s="49">
        <f t="shared" si="11"/>
        <v>1</v>
      </c>
      <c r="W16" s="47"/>
      <c r="X16" s="47"/>
      <c r="Y16" s="47"/>
      <c r="Z16" s="49">
        <f t="shared" si="12"/>
        <v>0</v>
      </c>
      <c r="AA16" s="47"/>
      <c r="AB16" s="47"/>
      <c r="AC16" s="47">
        <v>2.0</v>
      </c>
      <c r="AD16" s="49">
        <f t="shared" si="13"/>
        <v>2</v>
      </c>
      <c r="AE16" s="47"/>
      <c r="AF16" s="47"/>
      <c r="AG16" s="47">
        <v>1.0</v>
      </c>
      <c r="AH16" s="49">
        <f t="shared" si="14"/>
        <v>1</v>
      </c>
      <c r="AI16" s="47"/>
      <c r="AJ16" s="47"/>
      <c r="AK16" s="47">
        <v>2.0</v>
      </c>
      <c r="AL16" s="50">
        <f t="shared" si="15"/>
        <v>2</v>
      </c>
      <c r="AM16" s="46">
        <f t="shared" si="10"/>
        <v>9</v>
      </c>
    </row>
    <row r="17">
      <c r="A17" s="47" t="s">
        <v>112</v>
      </c>
      <c r="B17" s="48" t="s">
        <v>5</v>
      </c>
      <c r="C17" s="47"/>
      <c r="D17" s="47"/>
      <c r="E17" s="47"/>
      <c r="F17" s="49">
        <f t="shared" si="16"/>
        <v>0</v>
      </c>
      <c r="G17" s="47"/>
      <c r="H17" s="47"/>
      <c r="I17" s="47"/>
      <c r="J17" s="49">
        <f t="shared" si="17"/>
        <v>0</v>
      </c>
      <c r="K17" s="47"/>
      <c r="L17" s="47"/>
      <c r="M17" s="47"/>
      <c r="N17" s="49">
        <f t="shared" si="18"/>
        <v>0</v>
      </c>
      <c r="O17" s="47"/>
      <c r="P17" s="47"/>
      <c r="Q17" s="47"/>
      <c r="R17" s="49">
        <f t="shared" si="19"/>
        <v>0</v>
      </c>
      <c r="S17" s="47"/>
      <c r="T17" s="47"/>
      <c r="U17" s="47"/>
      <c r="V17" s="49">
        <f t="shared" si="11"/>
        <v>0</v>
      </c>
      <c r="W17" s="47"/>
      <c r="X17" s="47"/>
      <c r="Y17" s="47"/>
      <c r="Z17" s="49">
        <f t="shared" si="12"/>
        <v>0</v>
      </c>
      <c r="AA17" s="47"/>
      <c r="AB17" s="47"/>
      <c r="AC17" s="47"/>
      <c r="AD17" s="49">
        <f t="shared" si="13"/>
        <v>0</v>
      </c>
      <c r="AE17" s="47"/>
      <c r="AF17" s="47"/>
      <c r="AG17" s="47"/>
      <c r="AH17" s="49">
        <f t="shared" si="14"/>
        <v>0</v>
      </c>
      <c r="AI17" s="47"/>
      <c r="AJ17" s="47"/>
      <c r="AK17" s="47"/>
      <c r="AL17" s="50">
        <f t="shared" si="15"/>
        <v>0</v>
      </c>
      <c r="AM17" s="46">
        <f t="shared" si="10"/>
        <v>0</v>
      </c>
    </row>
    <row r="18">
      <c r="A18" s="47" t="s">
        <v>113</v>
      </c>
      <c r="B18" s="48" t="s">
        <v>5</v>
      </c>
      <c r="C18" s="47"/>
      <c r="D18" s="47"/>
      <c r="E18" s="47"/>
      <c r="F18" s="49">
        <f t="shared" si="16"/>
        <v>0</v>
      </c>
      <c r="G18" s="47"/>
      <c r="H18" s="47"/>
      <c r="I18" s="47"/>
      <c r="J18" s="49">
        <f t="shared" si="17"/>
        <v>0</v>
      </c>
      <c r="K18" s="47"/>
      <c r="L18" s="47"/>
      <c r="M18" s="47"/>
      <c r="N18" s="49">
        <f t="shared" si="18"/>
        <v>0</v>
      </c>
      <c r="O18" s="47"/>
      <c r="P18" s="47"/>
      <c r="Q18" s="47"/>
      <c r="R18" s="49">
        <f t="shared" si="19"/>
        <v>0</v>
      </c>
      <c r="S18" s="47"/>
      <c r="T18" s="47"/>
      <c r="U18" s="47"/>
      <c r="V18" s="49">
        <f t="shared" si="11"/>
        <v>0</v>
      </c>
      <c r="W18" s="47"/>
      <c r="X18" s="47"/>
      <c r="Y18" s="47"/>
      <c r="Z18" s="49">
        <f t="shared" si="12"/>
        <v>0</v>
      </c>
      <c r="AA18" s="47"/>
      <c r="AB18" s="47"/>
      <c r="AC18" s="47"/>
      <c r="AD18" s="49">
        <f t="shared" si="13"/>
        <v>0</v>
      </c>
      <c r="AE18" s="47"/>
      <c r="AF18" s="47"/>
      <c r="AG18" s="47"/>
      <c r="AH18" s="49">
        <f t="shared" si="14"/>
        <v>0</v>
      </c>
      <c r="AI18" s="47"/>
      <c r="AJ18" s="47"/>
      <c r="AK18" s="47"/>
      <c r="AL18" s="50">
        <f t="shared" si="15"/>
        <v>0</v>
      </c>
      <c r="AM18" s="46">
        <f t="shared" si="10"/>
        <v>0</v>
      </c>
    </row>
    <row r="19">
      <c r="A19" s="54" t="s">
        <v>114</v>
      </c>
      <c r="B19" s="48" t="s">
        <v>5</v>
      </c>
      <c r="C19" s="47"/>
      <c r="D19" s="47"/>
      <c r="E19" s="47">
        <v>1.0</v>
      </c>
      <c r="F19" s="49">
        <f t="shared" si="16"/>
        <v>1</v>
      </c>
      <c r="G19" s="47"/>
      <c r="H19" s="47"/>
      <c r="I19" s="47"/>
      <c r="J19" s="49">
        <f t="shared" si="17"/>
        <v>0</v>
      </c>
      <c r="K19" s="47"/>
      <c r="L19" s="47"/>
      <c r="M19" s="47"/>
      <c r="N19" s="49">
        <f t="shared" si="18"/>
        <v>0</v>
      </c>
      <c r="O19" s="47"/>
      <c r="P19" s="47"/>
      <c r="Q19" s="47"/>
      <c r="R19" s="49">
        <f t="shared" si="19"/>
        <v>0</v>
      </c>
      <c r="S19" s="47"/>
      <c r="T19" s="47"/>
      <c r="U19" s="47"/>
      <c r="V19" s="49">
        <f t="shared" si="11"/>
        <v>0</v>
      </c>
      <c r="W19" s="47"/>
      <c r="X19" s="47"/>
      <c r="Y19" s="47">
        <v>1.0</v>
      </c>
      <c r="Z19" s="49">
        <f t="shared" si="12"/>
        <v>1</v>
      </c>
      <c r="AA19" s="47"/>
      <c r="AB19" s="47"/>
      <c r="AC19" s="47">
        <v>1.0</v>
      </c>
      <c r="AD19" s="49">
        <f t="shared" si="13"/>
        <v>1</v>
      </c>
      <c r="AE19" s="47"/>
      <c r="AF19" s="47"/>
      <c r="AG19" s="47"/>
      <c r="AH19" s="49">
        <f t="shared" si="14"/>
        <v>0</v>
      </c>
      <c r="AI19" s="47"/>
      <c r="AJ19" s="47"/>
      <c r="AK19" s="47">
        <v>1.0</v>
      </c>
      <c r="AL19" s="50">
        <f t="shared" si="15"/>
        <v>1</v>
      </c>
      <c r="AM19" s="46">
        <f t="shared" si="10"/>
        <v>4</v>
      </c>
    </row>
    <row r="20">
      <c r="A20" s="51" t="s">
        <v>66</v>
      </c>
      <c r="B20" s="48" t="s">
        <v>5</v>
      </c>
      <c r="C20" s="47"/>
      <c r="D20" s="47">
        <v>1.0</v>
      </c>
      <c r="E20" s="47"/>
      <c r="F20" s="49">
        <f t="shared" si="16"/>
        <v>1</v>
      </c>
      <c r="G20" s="47"/>
      <c r="H20" s="47">
        <v>1.0</v>
      </c>
      <c r="I20" s="47"/>
      <c r="J20" s="49">
        <f t="shared" si="17"/>
        <v>1</v>
      </c>
      <c r="K20" s="47"/>
      <c r="L20" s="47"/>
      <c r="M20" s="47">
        <v>2.0</v>
      </c>
      <c r="N20" s="49">
        <f t="shared" si="18"/>
        <v>2</v>
      </c>
      <c r="O20" s="47"/>
      <c r="P20" s="47">
        <v>1.0</v>
      </c>
      <c r="Q20" s="47"/>
      <c r="R20" s="49">
        <f t="shared" si="19"/>
        <v>1</v>
      </c>
      <c r="S20" s="47"/>
      <c r="T20" s="47"/>
      <c r="U20" s="47">
        <v>1.0</v>
      </c>
      <c r="V20" s="49">
        <f t="shared" si="11"/>
        <v>1</v>
      </c>
      <c r="W20" s="47"/>
      <c r="X20" s="47"/>
      <c r="Y20" s="47">
        <v>2.0</v>
      </c>
      <c r="Z20" s="49">
        <f t="shared" si="12"/>
        <v>2</v>
      </c>
      <c r="AA20" s="47"/>
      <c r="AB20" s="47"/>
      <c r="AC20" s="47">
        <v>1.0</v>
      </c>
      <c r="AD20" s="49">
        <f t="shared" si="13"/>
        <v>1</v>
      </c>
      <c r="AE20" s="47"/>
      <c r="AF20" s="47"/>
      <c r="AG20" s="47">
        <v>1.0</v>
      </c>
      <c r="AH20" s="49">
        <f t="shared" si="14"/>
        <v>1</v>
      </c>
      <c r="AI20" s="47"/>
      <c r="AJ20" s="47">
        <v>1.0</v>
      </c>
      <c r="AK20" s="47"/>
      <c r="AL20" s="50">
        <f t="shared" si="15"/>
        <v>1</v>
      </c>
      <c r="AM20" s="46">
        <f t="shared" si="10"/>
        <v>11</v>
      </c>
    </row>
    <row r="21" ht="15.75" customHeight="1">
      <c r="A21" s="51" t="s">
        <v>68</v>
      </c>
      <c r="B21" s="48" t="s">
        <v>5</v>
      </c>
      <c r="C21" s="47"/>
      <c r="D21" s="47"/>
      <c r="E21" s="47"/>
      <c r="F21" s="49">
        <f t="shared" si="16"/>
        <v>0</v>
      </c>
      <c r="G21" s="47"/>
      <c r="H21" s="47"/>
      <c r="I21" s="47">
        <v>1.0</v>
      </c>
      <c r="J21" s="49">
        <f t="shared" si="17"/>
        <v>1</v>
      </c>
      <c r="K21" s="47"/>
      <c r="L21" s="47"/>
      <c r="M21" s="47">
        <v>1.0</v>
      </c>
      <c r="N21" s="49">
        <f t="shared" si="18"/>
        <v>1</v>
      </c>
      <c r="O21" s="47"/>
      <c r="P21" s="47"/>
      <c r="Q21" s="47">
        <v>1.0</v>
      </c>
      <c r="R21" s="49">
        <f t="shared" si="19"/>
        <v>1</v>
      </c>
      <c r="S21" s="47"/>
      <c r="T21" s="47"/>
      <c r="U21" s="47">
        <v>1.0</v>
      </c>
      <c r="V21" s="49">
        <f t="shared" si="11"/>
        <v>1</v>
      </c>
      <c r="W21" s="47"/>
      <c r="X21" s="47"/>
      <c r="Y21" s="47"/>
      <c r="Z21" s="49">
        <f t="shared" si="12"/>
        <v>0</v>
      </c>
      <c r="AA21" s="47"/>
      <c r="AB21" s="47"/>
      <c r="AC21" s="47">
        <v>1.0</v>
      </c>
      <c r="AD21" s="49">
        <f t="shared" si="13"/>
        <v>1</v>
      </c>
      <c r="AE21" s="47"/>
      <c r="AF21" s="47"/>
      <c r="AG21" s="47"/>
      <c r="AH21" s="49">
        <f t="shared" si="14"/>
        <v>0</v>
      </c>
      <c r="AI21" s="47"/>
      <c r="AJ21" s="47"/>
      <c r="AK21" s="47">
        <v>1.0</v>
      </c>
      <c r="AL21" s="50">
        <f t="shared" si="15"/>
        <v>1</v>
      </c>
      <c r="AM21" s="46">
        <f t="shared" si="10"/>
        <v>6</v>
      </c>
    </row>
    <row r="22" ht="15.75" customHeight="1">
      <c r="A22" s="51" t="s">
        <v>69</v>
      </c>
      <c r="B22" s="48" t="s">
        <v>5</v>
      </c>
      <c r="C22" s="47"/>
      <c r="D22" s="47"/>
      <c r="E22" s="47"/>
      <c r="F22" s="49">
        <f t="shared" si="16"/>
        <v>0</v>
      </c>
      <c r="G22" s="47"/>
      <c r="H22" s="47"/>
      <c r="I22" s="47"/>
      <c r="J22" s="49">
        <f t="shared" si="17"/>
        <v>0</v>
      </c>
      <c r="K22" s="47"/>
      <c r="L22" s="47"/>
      <c r="M22" s="47"/>
      <c r="N22" s="49">
        <f t="shared" si="18"/>
        <v>0</v>
      </c>
      <c r="O22" s="47"/>
      <c r="P22" s="47"/>
      <c r="Q22" s="47">
        <v>1.0</v>
      </c>
      <c r="R22" s="49">
        <f t="shared" si="19"/>
        <v>1</v>
      </c>
      <c r="S22" s="47"/>
      <c r="T22" s="47"/>
      <c r="U22" s="47"/>
      <c r="V22" s="49">
        <f t="shared" si="11"/>
        <v>0</v>
      </c>
      <c r="W22" s="47"/>
      <c r="X22" s="47"/>
      <c r="Y22" s="47"/>
      <c r="Z22" s="49">
        <f t="shared" si="12"/>
        <v>0</v>
      </c>
      <c r="AA22" s="47"/>
      <c r="AB22" s="47"/>
      <c r="AC22" s="47"/>
      <c r="AD22" s="49">
        <f t="shared" si="13"/>
        <v>0</v>
      </c>
      <c r="AE22" s="47"/>
      <c r="AF22" s="47"/>
      <c r="AG22" s="47"/>
      <c r="AH22" s="49">
        <f t="shared" si="14"/>
        <v>0</v>
      </c>
      <c r="AI22" s="47"/>
      <c r="AJ22" s="47"/>
      <c r="AK22" s="47">
        <v>1.0</v>
      </c>
      <c r="AL22" s="50">
        <f t="shared" si="15"/>
        <v>1</v>
      </c>
      <c r="AM22" s="46">
        <f t="shared" si="10"/>
        <v>2</v>
      </c>
    </row>
    <row r="23" ht="15.75" customHeight="1">
      <c r="A23" s="51" t="s">
        <v>70</v>
      </c>
      <c r="B23" s="48" t="s">
        <v>5</v>
      </c>
      <c r="C23" s="47"/>
      <c r="D23" s="47"/>
      <c r="E23" s="47"/>
      <c r="F23" s="49">
        <f t="shared" si="16"/>
        <v>0</v>
      </c>
      <c r="G23" s="47"/>
      <c r="H23" s="47"/>
      <c r="I23" s="47"/>
      <c r="J23" s="49">
        <f t="shared" si="17"/>
        <v>0</v>
      </c>
      <c r="K23" s="47"/>
      <c r="L23" s="47"/>
      <c r="M23" s="47"/>
      <c r="N23" s="49">
        <f t="shared" si="18"/>
        <v>0</v>
      </c>
      <c r="O23" s="47"/>
      <c r="P23" s="47"/>
      <c r="Q23" s="47"/>
      <c r="R23" s="49">
        <f t="shared" si="19"/>
        <v>0</v>
      </c>
      <c r="S23" s="47"/>
      <c r="T23" s="47"/>
      <c r="U23" s="47"/>
      <c r="V23" s="49">
        <f t="shared" si="11"/>
        <v>0</v>
      </c>
      <c r="W23" s="47"/>
      <c r="X23" s="47"/>
      <c r="Y23" s="47"/>
      <c r="Z23" s="49">
        <f t="shared" si="12"/>
        <v>0</v>
      </c>
      <c r="AA23" s="47"/>
      <c r="AB23" s="47"/>
      <c r="AC23" s="47"/>
      <c r="AD23" s="49">
        <f t="shared" si="13"/>
        <v>0</v>
      </c>
      <c r="AE23" s="47"/>
      <c r="AF23" s="47"/>
      <c r="AG23" s="47"/>
      <c r="AH23" s="49">
        <f t="shared" si="14"/>
        <v>0</v>
      </c>
      <c r="AI23" s="47"/>
      <c r="AJ23" s="47"/>
      <c r="AK23" s="47"/>
      <c r="AL23" s="50">
        <f t="shared" si="15"/>
        <v>0</v>
      </c>
      <c r="AM23" s="46">
        <f t="shared" si="10"/>
        <v>0</v>
      </c>
    </row>
    <row r="24" ht="15.75" customHeight="1">
      <c r="A24" s="51" t="s">
        <v>111</v>
      </c>
      <c r="B24" s="48" t="s">
        <v>5</v>
      </c>
      <c r="C24" s="47"/>
      <c r="D24" s="47"/>
      <c r="E24" s="47"/>
      <c r="F24" s="49">
        <f t="shared" si="16"/>
        <v>0</v>
      </c>
      <c r="G24" s="47"/>
      <c r="H24" s="47"/>
      <c r="I24" s="47"/>
      <c r="J24" s="49">
        <f t="shared" si="17"/>
        <v>0</v>
      </c>
      <c r="K24" s="47"/>
      <c r="L24" s="47"/>
      <c r="M24" s="47"/>
      <c r="N24" s="49">
        <f t="shared" si="18"/>
        <v>0</v>
      </c>
      <c r="O24" s="47"/>
      <c r="P24" s="47"/>
      <c r="Q24" s="47"/>
      <c r="R24" s="49">
        <f t="shared" si="19"/>
        <v>0</v>
      </c>
      <c r="S24" s="47"/>
      <c r="T24" s="47"/>
      <c r="U24" s="47"/>
      <c r="V24" s="49">
        <f t="shared" si="11"/>
        <v>0</v>
      </c>
      <c r="W24" s="47"/>
      <c r="X24" s="47"/>
      <c r="Y24" s="47"/>
      <c r="Z24" s="49">
        <f t="shared" si="12"/>
        <v>0</v>
      </c>
      <c r="AA24" s="47"/>
      <c r="AB24" s="47"/>
      <c r="AC24" s="47"/>
      <c r="AD24" s="49">
        <f t="shared" si="13"/>
        <v>0</v>
      </c>
      <c r="AE24" s="47"/>
      <c r="AF24" s="47"/>
      <c r="AG24" s="47"/>
      <c r="AH24" s="49">
        <f t="shared" si="14"/>
        <v>0</v>
      </c>
      <c r="AI24" s="47"/>
      <c r="AJ24" s="47"/>
      <c r="AK24" s="47">
        <v>1.0</v>
      </c>
      <c r="AL24" s="50">
        <f t="shared" si="15"/>
        <v>1</v>
      </c>
      <c r="AM24" s="46">
        <f t="shared" si="10"/>
        <v>1</v>
      </c>
    </row>
    <row r="25" ht="15.75" customHeight="1">
      <c r="A25" s="51" t="s">
        <v>72</v>
      </c>
      <c r="B25" s="48" t="s">
        <v>5</v>
      </c>
      <c r="C25" s="47"/>
      <c r="D25" s="47"/>
      <c r="E25" s="47"/>
      <c r="F25" s="49">
        <f t="shared" si="16"/>
        <v>0</v>
      </c>
      <c r="G25" s="47"/>
      <c r="H25" s="47"/>
      <c r="I25" s="47">
        <v>1.0</v>
      </c>
      <c r="J25" s="49">
        <f t="shared" si="17"/>
        <v>1</v>
      </c>
      <c r="K25" s="47"/>
      <c r="L25" s="47"/>
      <c r="M25" s="47">
        <v>1.0</v>
      </c>
      <c r="N25" s="49">
        <f t="shared" si="18"/>
        <v>1</v>
      </c>
      <c r="O25" s="47"/>
      <c r="P25" s="47"/>
      <c r="Q25" s="47">
        <v>1.0</v>
      </c>
      <c r="R25" s="49">
        <f t="shared" si="19"/>
        <v>1</v>
      </c>
      <c r="S25" s="47"/>
      <c r="T25" s="47"/>
      <c r="U25" s="47"/>
      <c r="V25" s="49">
        <f t="shared" si="11"/>
        <v>0</v>
      </c>
      <c r="W25" s="47"/>
      <c r="X25" s="47"/>
      <c r="Y25" s="47">
        <v>1.0</v>
      </c>
      <c r="Z25" s="49">
        <f t="shared" si="12"/>
        <v>1</v>
      </c>
      <c r="AA25" s="47"/>
      <c r="AB25" s="47"/>
      <c r="AC25" s="47"/>
      <c r="AD25" s="49">
        <f t="shared" si="13"/>
        <v>0</v>
      </c>
      <c r="AE25" s="47"/>
      <c r="AF25" s="47"/>
      <c r="AG25" s="47">
        <v>1.0</v>
      </c>
      <c r="AH25" s="49">
        <f t="shared" si="14"/>
        <v>1</v>
      </c>
      <c r="AI25" s="47"/>
      <c r="AJ25" s="47"/>
      <c r="AK25" s="47">
        <v>1.0</v>
      </c>
      <c r="AL25" s="50">
        <f t="shared" si="15"/>
        <v>1</v>
      </c>
      <c r="AM25" s="46">
        <f t="shared" si="10"/>
        <v>6</v>
      </c>
    </row>
    <row r="26" ht="15.75" customHeight="1">
      <c r="A26" s="42" t="s">
        <v>6</v>
      </c>
      <c r="B26" s="55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6">
        <f t="shared" si="10"/>
        <v>0</v>
      </c>
    </row>
    <row r="27" ht="15.75" customHeight="1">
      <c r="A27" s="51" t="s">
        <v>62</v>
      </c>
      <c r="B27" s="48" t="s">
        <v>6</v>
      </c>
      <c r="C27" s="47"/>
      <c r="D27" s="47">
        <v>1.0</v>
      </c>
      <c r="E27" s="47"/>
      <c r="F27" s="49">
        <f t="shared" ref="F27:F35" si="20">SUM(C27:E27)</f>
        <v>1</v>
      </c>
      <c r="G27" s="47"/>
      <c r="H27" s="47">
        <v>1.0</v>
      </c>
      <c r="I27" s="47">
        <v>1.0</v>
      </c>
      <c r="J27" s="49">
        <f t="shared" ref="J27:J35" si="21">SUM(G27:I27)</f>
        <v>2</v>
      </c>
      <c r="K27" s="47"/>
      <c r="L27" s="47"/>
      <c r="M27" s="47"/>
      <c r="N27" s="49">
        <f t="shared" ref="N27:N35" si="22">SUM(K27:M27)</f>
        <v>0</v>
      </c>
      <c r="O27" s="47"/>
      <c r="P27" s="47">
        <v>1.0</v>
      </c>
      <c r="Q27" s="47">
        <v>1.0</v>
      </c>
      <c r="R27" s="49">
        <f t="shared" ref="R27:R35" si="23">SUM(O27:Q27)</f>
        <v>2</v>
      </c>
      <c r="S27" s="47"/>
      <c r="T27" s="47"/>
      <c r="U27" s="47"/>
      <c r="V27" s="49">
        <f t="shared" ref="V27:V35" si="24">SUM(S27:U27)</f>
        <v>0</v>
      </c>
      <c r="W27" s="47"/>
      <c r="X27" s="47">
        <v>1.0</v>
      </c>
      <c r="Y27" s="47">
        <v>1.0</v>
      </c>
      <c r="Z27" s="49">
        <f t="shared" ref="Z27:Z35" si="25">SUM(W27:Y27)</f>
        <v>2</v>
      </c>
      <c r="AA27" s="47"/>
      <c r="AB27" s="47"/>
      <c r="AC27" s="47">
        <v>1.0</v>
      </c>
      <c r="AD27" s="49">
        <f t="shared" ref="AD27:AD35" si="26">SUM(AA27:AC27)</f>
        <v>1</v>
      </c>
      <c r="AE27" s="47"/>
      <c r="AF27" s="47">
        <v>1.0</v>
      </c>
      <c r="AG27" s="47"/>
      <c r="AH27" s="49">
        <f t="shared" ref="AH27:AH35" si="27">SUM(AE27:AG27)</f>
        <v>1</v>
      </c>
      <c r="AI27" s="47"/>
      <c r="AJ27" s="47">
        <v>1.0</v>
      </c>
      <c r="AK27" s="47"/>
      <c r="AL27" s="50">
        <f t="shared" ref="AL27:AL28" si="28">SUM(AI27:AK27)</f>
        <v>1</v>
      </c>
      <c r="AM27" s="46">
        <f t="shared" si="10"/>
        <v>10</v>
      </c>
    </row>
    <row r="28" ht="15.75" customHeight="1">
      <c r="A28" s="51" t="s">
        <v>110</v>
      </c>
      <c r="B28" s="48" t="s">
        <v>6</v>
      </c>
      <c r="C28" s="47"/>
      <c r="D28" s="47"/>
      <c r="E28" s="47"/>
      <c r="F28" s="49">
        <f t="shared" si="20"/>
        <v>0</v>
      </c>
      <c r="G28" s="47"/>
      <c r="H28" s="47"/>
      <c r="I28" s="47">
        <v>1.0</v>
      </c>
      <c r="J28" s="49">
        <f t="shared" si="21"/>
        <v>1</v>
      </c>
      <c r="K28" s="47"/>
      <c r="L28" s="47"/>
      <c r="M28" s="47">
        <v>1.0</v>
      </c>
      <c r="N28" s="49">
        <f t="shared" si="22"/>
        <v>1</v>
      </c>
      <c r="O28" s="47"/>
      <c r="P28" s="47"/>
      <c r="Q28" s="47">
        <v>1.0</v>
      </c>
      <c r="R28" s="49">
        <f t="shared" si="23"/>
        <v>1</v>
      </c>
      <c r="S28" s="47"/>
      <c r="T28" s="47"/>
      <c r="U28" s="47"/>
      <c r="V28" s="49">
        <f t="shared" si="24"/>
        <v>0</v>
      </c>
      <c r="W28" s="47"/>
      <c r="X28" s="47"/>
      <c r="Y28" s="47"/>
      <c r="Z28" s="49">
        <f t="shared" si="25"/>
        <v>0</v>
      </c>
      <c r="AA28" s="47"/>
      <c r="AB28" s="47"/>
      <c r="AC28" s="47">
        <v>2.0</v>
      </c>
      <c r="AD28" s="49">
        <f t="shared" si="26"/>
        <v>2</v>
      </c>
      <c r="AE28" s="47"/>
      <c r="AF28" s="47"/>
      <c r="AG28" s="47">
        <v>1.0</v>
      </c>
      <c r="AH28" s="49">
        <f t="shared" si="27"/>
        <v>1</v>
      </c>
      <c r="AI28" s="47"/>
      <c r="AJ28" s="47"/>
      <c r="AK28" s="47">
        <v>2.0</v>
      </c>
      <c r="AL28" s="50">
        <f t="shared" si="28"/>
        <v>2</v>
      </c>
      <c r="AM28" s="46">
        <f t="shared" si="10"/>
        <v>8</v>
      </c>
    </row>
    <row r="29" ht="15.75" customHeight="1">
      <c r="A29" s="54" t="s">
        <v>114</v>
      </c>
      <c r="B29" s="48" t="s">
        <v>6</v>
      </c>
      <c r="C29" s="47"/>
      <c r="D29" s="47"/>
      <c r="E29" s="47"/>
      <c r="F29" s="49">
        <f t="shared" si="20"/>
        <v>0</v>
      </c>
      <c r="G29" s="47"/>
      <c r="H29" s="47"/>
      <c r="I29" s="47">
        <v>1.0</v>
      </c>
      <c r="J29" s="49">
        <f t="shared" si="21"/>
        <v>1</v>
      </c>
      <c r="K29" s="47"/>
      <c r="L29" s="47"/>
      <c r="M29" s="47"/>
      <c r="N29" s="49">
        <f t="shared" si="22"/>
        <v>0</v>
      </c>
      <c r="O29" s="47"/>
      <c r="P29" s="47"/>
      <c r="Q29" s="47"/>
      <c r="R29" s="49">
        <f t="shared" si="23"/>
        <v>0</v>
      </c>
      <c r="S29" s="47"/>
      <c r="T29" s="47"/>
      <c r="U29" s="47">
        <v>1.0</v>
      </c>
      <c r="V29" s="49">
        <f t="shared" si="24"/>
        <v>1</v>
      </c>
      <c r="W29" s="47"/>
      <c r="X29" s="47"/>
      <c r="Y29" s="47"/>
      <c r="Z29" s="49">
        <f t="shared" si="25"/>
        <v>0</v>
      </c>
      <c r="AA29" s="47"/>
      <c r="AB29" s="47"/>
      <c r="AC29" s="47"/>
      <c r="AD29" s="49">
        <f t="shared" si="26"/>
        <v>0</v>
      </c>
      <c r="AE29" s="47"/>
      <c r="AF29" s="47"/>
      <c r="AG29" s="47">
        <v>1.0</v>
      </c>
      <c r="AH29" s="49">
        <f t="shared" si="27"/>
        <v>1</v>
      </c>
      <c r="AI29" s="47"/>
      <c r="AJ29" s="47"/>
      <c r="AK29" s="47"/>
      <c r="AL29" s="50">
        <v>1.0</v>
      </c>
      <c r="AM29" s="46">
        <f t="shared" si="10"/>
        <v>4</v>
      </c>
    </row>
    <row r="30" ht="15.75" customHeight="1">
      <c r="A30" s="51" t="s">
        <v>66</v>
      </c>
      <c r="B30" s="48" t="s">
        <v>6</v>
      </c>
      <c r="C30" s="47"/>
      <c r="D30" s="47">
        <v>1.0</v>
      </c>
      <c r="E30" s="47"/>
      <c r="F30" s="49">
        <f t="shared" si="20"/>
        <v>1</v>
      </c>
      <c r="G30" s="47"/>
      <c r="H30" s="47">
        <v>1.0</v>
      </c>
      <c r="I30" s="47">
        <v>1.0</v>
      </c>
      <c r="J30" s="49">
        <f t="shared" si="21"/>
        <v>2</v>
      </c>
      <c r="K30" s="47"/>
      <c r="L30" s="47"/>
      <c r="M30" s="47">
        <v>1.0</v>
      </c>
      <c r="N30" s="49">
        <f t="shared" si="22"/>
        <v>1</v>
      </c>
      <c r="O30" s="47"/>
      <c r="P30" s="47">
        <v>1.0</v>
      </c>
      <c r="Q30" s="47"/>
      <c r="R30" s="49">
        <f t="shared" si="23"/>
        <v>1</v>
      </c>
      <c r="S30" s="47"/>
      <c r="T30" s="47"/>
      <c r="U30" s="47">
        <v>1.0</v>
      </c>
      <c r="V30" s="49">
        <f t="shared" si="24"/>
        <v>1</v>
      </c>
      <c r="W30" s="47"/>
      <c r="X30" s="47">
        <v>1.0</v>
      </c>
      <c r="Y30" s="47"/>
      <c r="Z30" s="49">
        <f t="shared" si="25"/>
        <v>1</v>
      </c>
      <c r="AA30" s="47"/>
      <c r="AB30" s="47"/>
      <c r="AC30" s="47">
        <v>2.0</v>
      </c>
      <c r="AD30" s="49">
        <f t="shared" si="26"/>
        <v>2</v>
      </c>
      <c r="AE30" s="47"/>
      <c r="AF30" s="47">
        <v>1.0</v>
      </c>
      <c r="AG30" s="47"/>
      <c r="AH30" s="49">
        <f t="shared" si="27"/>
        <v>1</v>
      </c>
      <c r="AI30" s="47"/>
      <c r="AJ30" s="47">
        <v>1.0</v>
      </c>
      <c r="AK30" s="47"/>
      <c r="AL30" s="50">
        <f t="shared" ref="AL30:AL35" si="29">SUM(AI30:AK30)</f>
        <v>1</v>
      </c>
      <c r="AM30" s="46">
        <f t="shared" si="10"/>
        <v>11</v>
      </c>
    </row>
    <row r="31" ht="15.0" customHeight="1">
      <c r="A31" s="51" t="s">
        <v>68</v>
      </c>
      <c r="B31" s="48" t="s">
        <v>6</v>
      </c>
      <c r="C31" s="47"/>
      <c r="D31" s="47"/>
      <c r="E31" s="47"/>
      <c r="F31" s="49">
        <f t="shared" si="20"/>
        <v>0</v>
      </c>
      <c r="G31" s="47"/>
      <c r="H31" s="47"/>
      <c r="I31" s="47">
        <v>1.0</v>
      </c>
      <c r="J31" s="49">
        <f t="shared" si="21"/>
        <v>1</v>
      </c>
      <c r="K31" s="47"/>
      <c r="L31" s="47"/>
      <c r="M31" s="47"/>
      <c r="N31" s="49">
        <f t="shared" si="22"/>
        <v>0</v>
      </c>
      <c r="O31" s="47"/>
      <c r="P31" s="47"/>
      <c r="Q31" s="47">
        <v>1.0</v>
      </c>
      <c r="R31" s="49">
        <f t="shared" si="23"/>
        <v>1</v>
      </c>
      <c r="S31" s="47"/>
      <c r="T31" s="47"/>
      <c r="U31" s="47">
        <v>1.0</v>
      </c>
      <c r="V31" s="49">
        <f t="shared" si="24"/>
        <v>1</v>
      </c>
      <c r="W31" s="47"/>
      <c r="X31" s="47"/>
      <c r="Y31" s="47">
        <v>1.0</v>
      </c>
      <c r="Z31" s="49">
        <f t="shared" si="25"/>
        <v>1</v>
      </c>
      <c r="AA31" s="47"/>
      <c r="AB31" s="47"/>
      <c r="AC31" s="47">
        <v>1.0</v>
      </c>
      <c r="AD31" s="49">
        <f t="shared" si="26"/>
        <v>1</v>
      </c>
      <c r="AE31" s="47"/>
      <c r="AF31" s="47"/>
      <c r="AG31" s="47"/>
      <c r="AH31" s="49">
        <f t="shared" si="27"/>
        <v>0</v>
      </c>
      <c r="AI31" s="47"/>
      <c r="AJ31" s="47"/>
      <c r="AK31" s="47">
        <v>1.0</v>
      </c>
      <c r="AL31" s="50">
        <f t="shared" si="29"/>
        <v>1</v>
      </c>
      <c r="AM31" s="46">
        <f t="shared" si="10"/>
        <v>6</v>
      </c>
    </row>
    <row r="32" ht="15.75" customHeight="1">
      <c r="A32" s="51" t="s">
        <v>69</v>
      </c>
      <c r="B32" s="48" t="s">
        <v>6</v>
      </c>
      <c r="C32" s="47"/>
      <c r="D32" s="47"/>
      <c r="E32" s="47"/>
      <c r="F32" s="49">
        <f t="shared" si="20"/>
        <v>0</v>
      </c>
      <c r="G32" s="47"/>
      <c r="H32" s="47"/>
      <c r="I32" s="47"/>
      <c r="J32" s="49">
        <f t="shared" si="21"/>
        <v>0</v>
      </c>
      <c r="K32" s="47"/>
      <c r="L32" s="47"/>
      <c r="M32" s="47"/>
      <c r="N32" s="49">
        <f t="shared" si="22"/>
        <v>0</v>
      </c>
      <c r="O32" s="47"/>
      <c r="P32" s="47"/>
      <c r="Q32" s="47">
        <v>1.0</v>
      </c>
      <c r="R32" s="49">
        <f t="shared" si="23"/>
        <v>1</v>
      </c>
      <c r="S32" s="47"/>
      <c r="T32" s="47"/>
      <c r="U32" s="47"/>
      <c r="V32" s="49">
        <f t="shared" si="24"/>
        <v>0</v>
      </c>
      <c r="W32" s="47"/>
      <c r="X32" s="47"/>
      <c r="Y32" s="47"/>
      <c r="Z32" s="49">
        <f t="shared" si="25"/>
        <v>0</v>
      </c>
      <c r="AA32" s="47"/>
      <c r="AB32" s="47"/>
      <c r="AC32" s="47"/>
      <c r="AD32" s="49">
        <f t="shared" si="26"/>
        <v>0</v>
      </c>
      <c r="AE32" s="47"/>
      <c r="AF32" s="47"/>
      <c r="AG32" s="47"/>
      <c r="AH32" s="49">
        <f t="shared" si="27"/>
        <v>0</v>
      </c>
      <c r="AI32" s="47"/>
      <c r="AJ32" s="47"/>
      <c r="AK32" s="47">
        <v>1.0</v>
      </c>
      <c r="AL32" s="50">
        <f t="shared" si="29"/>
        <v>1</v>
      </c>
      <c r="AM32" s="46">
        <f t="shared" si="10"/>
        <v>2</v>
      </c>
    </row>
    <row r="33" ht="15.75" customHeight="1">
      <c r="A33" s="51" t="s">
        <v>70</v>
      </c>
      <c r="B33" s="48" t="s">
        <v>6</v>
      </c>
      <c r="C33" s="47"/>
      <c r="D33" s="47"/>
      <c r="E33" s="47"/>
      <c r="F33" s="49">
        <f t="shared" si="20"/>
        <v>0</v>
      </c>
      <c r="G33" s="47"/>
      <c r="H33" s="47"/>
      <c r="I33" s="47"/>
      <c r="J33" s="49">
        <f t="shared" si="21"/>
        <v>0</v>
      </c>
      <c r="K33" s="47"/>
      <c r="L33" s="47"/>
      <c r="M33" s="47"/>
      <c r="N33" s="49">
        <f t="shared" si="22"/>
        <v>0</v>
      </c>
      <c r="O33" s="47"/>
      <c r="P33" s="47"/>
      <c r="Q33" s="47"/>
      <c r="R33" s="49">
        <f t="shared" si="23"/>
        <v>0</v>
      </c>
      <c r="S33" s="47"/>
      <c r="T33" s="47"/>
      <c r="U33" s="47"/>
      <c r="V33" s="49">
        <f t="shared" si="24"/>
        <v>0</v>
      </c>
      <c r="W33" s="47"/>
      <c r="X33" s="47"/>
      <c r="Y33" s="47"/>
      <c r="Z33" s="49">
        <f t="shared" si="25"/>
        <v>0</v>
      </c>
      <c r="AA33" s="47"/>
      <c r="AB33" s="47"/>
      <c r="AC33" s="47"/>
      <c r="AD33" s="49">
        <f t="shared" si="26"/>
        <v>0</v>
      </c>
      <c r="AE33" s="47"/>
      <c r="AF33" s="47"/>
      <c r="AG33" s="47"/>
      <c r="AH33" s="49">
        <f t="shared" si="27"/>
        <v>0</v>
      </c>
      <c r="AI33" s="47"/>
      <c r="AJ33" s="47"/>
      <c r="AK33" s="47"/>
      <c r="AL33" s="50">
        <f t="shared" si="29"/>
        <v>0</v>
      </c>
      <c r="AM33" s="46">
        <f t="shared" si="10"/>
        <v>0</v>
      </c>
    </row>
    <row r="34" ht="15.75" customHeight="1">
      <c r="A34" s="51" t="s">
        <v>111</v>
      </c>
      <c r="B34" s="48" t="s">
        <v>6</v>
      </c>
      <c r="C34" s="47"/>
      <c r="D34" s="47"/>
      <c r="E34" s="47"/>
      <c r="F34" s="49">
        <f t="shared" si="20"/>
        <v>0</v>
      </c>
      <c r="G34" s="47"/>
      <c r="H34" s="47"/>
      <c r="I34" s="47"/>
      <c r="J34" s="49">
        <f t="shared" si="21"/>
        <v>0</v>
      </c>
      <c r="K34" s="47"/>
      <c r="L34" s="47"/>
      <c r="M34" s="47"/>
      <c r="N34" s="49">
        <f t="shared" si="22"/>
        <v>0</v>
      </c>
      <c r="O34" s="47"/>
      <c r="P34" s="47"/>
      <c r="Q34" s="47"/>
      <c r="R34" s="49">
        <f t="shared" si="23"/>
        <v>0</v>
      </c>
      <c r="S34" s="47"/>
      <c r="T34" s="47"/>
      <c r="U34" s="47"/>
      <c r="V34" s="49">
        <f t="shared" si="24"/>
        <v>0</v>
      </c>
      <c r="W34" s="47"/>
      <c r="X34" s="47"/>
      <c r="Y34" s="47"/>
      <c r="Z34" s="49">
        <f t="shared" si="25"/>
        <v>0</v>
      </c>
      <c r="AA34" s="47"/>
      <c r="AB34" s="47"/>
      <c r="AC34" s="47"/>
      <c r="AD34" s="49">
        <f t="shared" si="26"/>
        <v>0</v>
      </c>
      <c r="AE34" s="47"/>
      <c r="AF34" s="47"/>
      <c r="AG34" s="47"/>
      <c r="AH34" s="49">
        <f t="shared" si="27"/>
        <v>0</v>
      </c>
      <c r="AI34" s="47"/>
      <c r="AJ34" s="47"/>
      <c r="AK34" s="47">
        <v>1.0</v>
      </c>
      <c r="AL34" s="50">
        <f t="shared" si="29"/>
        <v>1</v>
      </c>
      <c r="AM34" s="46">
        <f t="shared" si="10"/>
        <v>1</v>
      </c>
    </row>
    <row r="35" ht="15.75" customHeight="1">
      <c r="A35" s="51" t="s">
        <v>72</v>
      </c>
      <c r="B35" s="48" t="s">
        <v>6</v>
      </c>
      <c r="C35" s="47"/>
      <c r="D35" s="47"/>
      <c r="E35" s="47">
        <v>1.0</v>
      </c>
      <c r="F35" s="49">
        <f t="shared" si="20"/>
        <v>1</v>
      </c>
      <c r="G35" s="47"/>
      <c r="H35" s="47"/>
      <c r="I35" s="47">
        <v>1.0</v>
      </c>
      <c r="J35" s="49">
        <f t="shared" si="21"/>
        <v>1</v>
      </c>
      <c r="K35" s="47"/>
      <c r="L35" s="47"/>
      <c r="M35" s="47">
        <v>1.0</v>
      </c>
      <c r="N35" s="49">
        <f t="shared" si="22"/>
        <v>1</v>
      </c>
      <c r="O35" s="47"/>
      <c r="P35" s="47"/>
      <c r="Q35" s="47">
        <v>1.0</v>
      </c>
      <c r="R35" s="49">
        <f t="shared" si="23"/>
        <v>1</v>
      </c>
      <c r="S35" s="47"/>
      <c r="T35" s="47"/>
      <c r="U35" s="47"/>
      <c r="V35" s="49">
        <f t="shared" si="24"/>
        <v>0</v>
      </c>
      <c r="W35" s="47"/>
      <c r="X35" s="47"/>
      <c r="Y35" s="47"/>
      <c r="Z35" s="49">
        <f t="shared" si="25"/>
        <v>0</v>
      </c>
      <c r="AA35" s="47"/>
      <c r="AB35" s="47"/>
      <c r="AC35" s="47">
        <v>1.0</v>
      </c>
      <c r="AD35" s="49">
        <f t="shared" si="26"/>
        <v>1</v>
      </c>
      <c r="AE35" s="47"/>
      <c r="AF35" s="47"/>
      <c r="AG35" s="47"/>
      <c r="AH35" s="49">
        <f t="shared" si="27"/>
        <v>0</v>
      </c>
      <c r="AI35" s="47"/>
      <c r="AJ35" s="47"/>
      <c r="AK35" s="47">
        <v>1.0</v>
      </c>
      <c r="AL35" s="50">
        <f t="shared" si="29"/>
        <v>1</v>
      </c>
      <c r="AM35" s="46">
        <f t="shared" si="10"/>
        <v>6</v>
      </c>
    </row>
    <row r="36" ht="15.75" customHeight="1">
      <c r="A36" s="42" t="s">
        <v>7</v>
      </c>
      <c r="B36" s="55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6">
        <f t="shared" si="10"/>
        <v>0</v>
      </c>
    </row>
    <row r="37" ht="15.75" customHeight="1">
      <c r="A37" s="51" t="s">
        <v>62</v>
      </c>
      <c r="B37" s="48" t="s">
        <v>7</v>
      </c>
      <c r="C37" s="47"/>
      <c r="D37" s="47">
        <v>1.0</v>
      </c>
      <c r="E37" s="47"/>
      <c r="F37" s="49">
        <f t="shared" ref="F37:F46" si="30">SUM(C37:E37)</f>
        <v>1</v>
      </c>
      <c r="G37" s="47"/>
      <c r="H37" s="47">
        <v>1.0</v>
      </c>
      <c r="I37" s="47"/>
      <c r="J37" s="49">
        <f t="shared" ref="J37:J46" si="31">SUM(G37:I37)</f>
        <v>1</v>
      </c>
      <c r="K37" s="47"/>
      <c r="L37" s="47"/>
      <c r="M37" s="47">
        <v>2.0</v>
      </c>
      <c r="N37" s="49">
        <f t="shared" ref="N37:N46" si="32">SUM(K37:M37)</f>
        <v>2</v>
      </c>
      <c r="O37" s="47"/>
      <c r="P37" s="47">
        <v>1.0</v>
      </c>
      <c r="Q37" s="47"/>
      <c r="R37" s="49">
        <f t="shared" ref="R37:R46" si="33">SUM(O37:Q37)</f>
        <v>1</v>
      </c>
      <c r="S37" s="47"/>
      <c r="T37" s="47"/>
      <c r="U37" s="47">
        <v>1.0</v>
      </c>
      <c r="V37" s="49">
        <f t="shared" ref="V37:V46" si="34">SUM(S37:U37)</f>
        <v>1</v>
      </c>
      <c r="W37" s="47"/>
      <c r="X37" s="47">
        <v>2.0</v>
      </c>
      <c r="Y37" s="47"/>
      <c r="Z37" s="49">
        <f t="shared" ref="Z37:Z46" si="35">SUM(W37:Y37)</f>
        <v>2</v>
      </c>
      <c r="AA37" s="47"/>
      <c r="AB37" s="47">
        <v>1.0</v>
      </c>
      <c r="AC37" s="47"/>
      <c r="AD37" s="49">
        <f t="shared" ref="AD37:AD46" si="36">SUM(AA37:AC37)</f>
        <v>1</v>
      </c>
      <c r="AE37" s="47">
        <v>1.0</v>
      </c>
      <c r="AF37" s="47"/>
      <c r="AG37" s="47"/>
      <c r="AH37" s="49">
        <f t="shared" ref="AH37:AH46" si="37">SUM(AE37:AG37)</f>
        <v>1</v>
      </c>
      <c r="AI37" s="47"/>
      <c r="AJ37" s="47">
        <v>1.0</v>
      </c>
      <c r="AK37" s="47"/>
      <c r="AL37" s="50">
        <f t="shared" ref="AL37:AL46" si="38">SUM(AI37:AK37)</f>
        <v>1</v>
      </c>
      <c r="AM37" s="46">
        <f t="shared" si="10"/>
        <v>11</v>
      </c>
    </row>
    <row r="38" ht="15.75" customHeight="1">
      <c r="A38" s="51" t="s">
        <v>110</v>
      </c>
      <c r="B38" s="48" t="s">
        <v>7</v>
      </c>
      <c r="C38" s="47"/>
      <c r="D38" s="47"/>
      <c r="E38" s="47">
        <v>1.0</v>
      </c>
      <c r="F38" s="49">
        <f t="shared" si="30"/>
        <v>1</v>
      </c>
      <c r="G38" s="47"/>
      <c r="H38" s="47"/>
      <c r="I38" s="47">
        <v>1.0</v>
      </c>
      <c r="J38" s="49">
        <f t="shared" si="31"/>
        <v>1</v>
      </c>
      <c r="K38" s="47"/>
      <c r="L38" s="47"/>
      <c r="M38" s="47">
        <v>1.0</v>
      </c>
      <c r="N38" s="49">
        <f t="shared" si="32"/>
        <v>1</v>
      </c>
      <c r="O38" s="47"/>
      <c r="P38" s="47"/>
      <c r="Q38" s="47"/>
      <c r="R38" s="49">
        <f t="shared" si="33"/>
        <v>0</v>
      </c>
      <c r="S38" s="47"/>
      <c r="T38" s="47"/>
      <c r="U38" s="47">
        <v>1.0</v>
      </c>
      <c r="V38" s="49">
        <f t="shared" si="34"/>
        <v>1</v>
      </c>
      <c r="W38" s="47"/>
      <c r="X38" s="47"/>
      <c r="Y38" s="47">
        <v>1.0</v>
      </c>
      <c r="Z38" s="49">
        <f t="shared" si="35"/>
        <v>1</v>
      </c>
      <c r="AA38" s="47"/>
      <c r="AB38" s="47"/>
      <c r="AC38" s="47">
        <v>1.0</v>
      </c>
      <c r="AD38" s="49">
        <f t="shared" si="36"/>
        <v>1</v>
      </c>
      <c r="AE38" s="47">
        <v>1.0</v>
      </c>
      <c r="AF38" s="47"/>
      <c r="AG38" s="47"/>
      <c r="AH38" s="49">
        <f t="shared" si="37"/>
        <v>1</v>
      </c>
      <c r="AI38" s="47"/>
      <c r="AJ38" s="47"/>
      <c r="AK38" s="47">
        <v>1.0</v>
      </c>
      <c r="AL38" s="50">
        <f t="shared" si="38"/>
        <v>1</v>
      </c>
      <c r="AM38" s="46">
        <f t="shared" si="10"/>
        <v>8</v>
      </c>
    </row>
    <row r="39" ht="15.75" customHeight="1">
      <c r="A39" s="47" t="s">
        <v>73</v>
      </c>
      <c r="B39" s="48" t="s">
        <v>7</v>
      </c>
      <c r="C39" s="47"/>
      <c r="D39" s="47"/>
      <c r="E39" s="47"/>
      <c r="F39" s="49">
        <f t="shared" si="30"/>
        <v>0</v>
      </c>
      <c r="G39" s="47"/>
      <c r="H39" s="47"/>
      <c r="I39" s="47"/>
      <c r="J39" s="49">
        <f t="shared" si="31"/>
        <v>0</v>
      </c>
      <c r="K39" s="47"/>
      <c r="L39" s="47"/>
      <c r="M39" s="47"/>
      <c r="N39" s="49">
        <f t="shared" si="32"/>
        <v>0</v>
      </c>
      <c r="O39" s="47"/>
      <c r="P39" s="47"/>
      <c r="Q39" s="47"/>
      <c r="R39" s="49">
        <f t="shared" si="33"/>
        <v>0</v>
      </c>
      <c r="S39" s="47"/>
      <c r="T39" s="47"/>
      <c r="U39" s="47"/>
      <c r="V39" s="49">
        <f t="shared" si="34"/>
        <v>0</v>
      </c>
      <c r="W39" s="47"/>
      <c r="X39" s="47"/>
      <c r="Y39" s="47"/>
      <c r="Z39" s="49">
        <f t="shared" si="35"/>
        <v>0</v>
      </c>
      <c r="AA39" s="47"/>
      <c r="AB39" s="47"/>
      <c r="AC39" s="47"/>
      <c r="AD39" s="49">
        <f t="shared" si="36"/>
        <v>0</v>
      </c>
      <c r="AE39" s="47"/>
      <c r="AF39" s="47"/>
      <c r="AG39" s="47"/>
      <c r="AH39" s="49">
        <f t="shared" si="37"/>
        <v>0</v>
      </c>
      <c r="AI39" s="47"/>
      <c r="AJ39" s="47"/>
      <c r="AK39" s="47"/>
      <c r="AL39" s="50">
        <f t="shared" si="38"/>
        <v>0</v>
      </c>
      <c r="AM39" s="46">
        <f t="shared" si="10"/>
        <v>0</v>
      </c>
    </row>
    <row r="40" ht="15.75" customHeight="1">
      <c r="A40" s="54" t="s">
        <v>114</v>
      </c>
      <c r="B40" s="48" t="s">
        <v>7</v>
      </c>
      <c r="C40" s="47"/>
      <c r="D40" s="47"/>
      <c r="E40" s="47"/>
      <c r="F40" s="49">
        <f t="shared" si="30"/>
        <v>0</v>
      </c>
      <c r="G40" s="47"/>
      <c r="H40" s="47"/>
      <c r="I40" s="47">
        <v>1.0</v>
      </c>
      <c r="J40" s="49">
        <f t="shared" si="31"/>
        <v>1</v>
      </c>
      <c r="K40" s="47"/>
      <c r="L40" s="47"/>
      <c r="M40" s="47"/>
      <c r="N40" s="49">
        <f t="shared" si="32"/>
        <v>0</v>
      </c>
      <c r="O40" s="47"/>
      <c r="P40" s="47"/>
      <c r="Q40" s="47">
        <v>1.0</v>
      </c>
      <c r="R40" s="49">
        <f t="shared" si="33"/>
        <v>1</v>
      </c>
      <c r="S40" s="47"/>
      <c r="T40" s="47"/>
      <c r="U40" s="47"/>
      <c r="V40" s="49">
        <f t="shared" si="34"/>
        <v>0</v>
      </c>
      <c r="W40" s="47"/>
      <c r="X40" s="47"/>
      <c r="Y40" s="47"/>
      <c r="Z40" s="49">
        <f t="shared" si="35"/>
        <v>0</v>
      </c>
      <c r="AA40" s="47"/>
      <c r="AB40" s="47"/>
      <c r="AC40" s="47">
        <v>1.0</v>
      </c>
      <c r="AD40" s="49">
        <f t="shared" si="36"/>
        <v>1</v>
      </c>
      <c r="AE40" s="47"/>
      <c r="AF40" s="47"/>
      <c r="AG40" s="47"/>
      <c r="AH40" s="49">
        <f t="shared" si="37"/>
        <v>0</v>
      </c>
      <c r="AI40" s="47"/>
      <c r="AJ40" s="47"/>
      <c r="AK40" s="47">
        <v>1.0</v>
      </c>
      <c r="AL40" s="50">
        <f t="shared" si="38"/>
        <v>1</v>
      </c>
      <c r="AM40" s="46">
        <f t="shared" si="10"/>
        <v>4</v>
      </c>
    </row>
    <row r="41" ht="15.75" customHeight="1">
      <c r="A41" s="51" t="s">
        <v>66</v>
      </c>
      <c r="B41" s="48" t="s">
        <v>7</v>
      </c>
      <c r="C41" s="47"/>
      <c r="D41" s="47">
        <v>1.0</v>
      </c>
      <c r="E41" s="47"/>
      <c r="F41" s="49">
        <f t="shared" si="30"/>
        <v>1</v>
      </c>
      <c r="G41" s="47"/>
      <c r="H41" s="47">
        <v>1.0</v>
      </c>
      <c r="I41" s="47"/>
      <c r="J41" s="49">
        <f t="shared" si="31"/>
        <v>1</v>
      </c>
      <c r="K41" s="47"/>
      <c r="L41" s="47">
        <v>1.0</v>
      </c>
      <c r="M41" s="47">
        <v>1.0</v>
      </c>
      <c r="N41" s="49">
        <f t="shared" si="32"/>
        <v>2</v>
      </c>
      <c r="O41" s="47"/>
      <c r="P41" s="47">
        <v>1.0</v>
      </c>
      <c r="Q41" s="47"/>
      <c r="R41" s="49">
        <f t="shared" si="33"/>
        <v>1</v>
      </c>
      <c r="S41" s="47"/>
      <c r="T41" s="47"/>
      <c r="U41" s="47">
        <v>1.0</v>
      </c>
      <c r="V41" s="49">
        <f t="shared" si="34"/>
        <v>1</v>
      </c>
      <c r="W41" s="47"/>
      <c r="X41" s="47">
        <v>2.0</v>
      </c>
      <c r="Y41" s="47"/>
      <c r="Z41" s="49">
        <f t="shared" si="35"/>
        <v>2</v>
      </c>
      <c r="AA41" s="47"/>
      <c r="AB41" s="47"/>
      <c r="AC41" s="47"/>
      <c r="AD41" s="49">
        <f t="shared" si="36"/>
        <v>0</v>
      </c>
      <c r="AE41" s="47">
        <v>1.0</v>
      </c>
      <c r="AF41" s="47"/>
      <c r="AG41" s="47">
        <v>1.0</v>
      </c>
      <c r="AH41" s="49">
        <f t="shared" si="37"/>
        <v>2</v>
      </c>
      <c r="AI41" s="47"/>
      <c r="AJ41" s="47">
        <v>1.0</v>
      </c>
      <c r="AK41" s="47"/>
      <c r="AL41" s="50">
        <f t="shared" si="38"/>
        <v>1</v>
      </c>
      <c r="AM41" s="46">
        <f t="shared" si="10"/>
        <v>11</v>
      </c>
    </row>
    <row r="42" ht="15.75" customHeight="1">
      <c r="A42" s="51" t="s">
        <v>68</v>
      </c>
      <c r="B42" s="48" t="s">
        <v>7</v>
      </c>
      <c r="C42" s="47"/>
      <c r="D42" s="47"/>
      <c r="E42" s="47"/>
      <c r="F42" s="49">
        <f t="shared" si="30"/>
        <v>0</v>
      </c>
      <c r="G42" s="47"/>
      <c r="H42" s="47"/>
      <c r="I42" s="47">
        <v>1.0</v>
      </c>
      <c r="J42" s="49">
        <f t="shared" si="31"/>
        <v>1</v>
      </c>
      <c r="K42" s="47"/>
      <c r="L42" s="47"/>
      <c r="M42" s="47"/>
      <c r="N42" s="49">
        <f t="shared" si="32"/>
        <v>0</v>
      </c>
      <c r="O42" s="47"/>
      <c r="P42" s="47"/>
      <c r="Q42" s="47">
        <v>1.0</v>
      </c>
      <c r="R42" s="49">
        <f t="shared" si="33"/>
        <v>1</v>
      </c>
      <c r="S42" s="47"/>
      <c r="T42" s="47"/>
      <c r="U42" s="47">
        <v>1.0</v>
      </c>
      <c r="V42" s="49">
        <f t="shared" si="34"/>
        <v>1</v>
      </c>
      <c r="W42" s="47"/>
      <c r="X42" s="47"/>
      <c r="Y42" s="47"/>
      <c r="Z42" s="49">
        <f t="shared" si="35"/>
        <v>0</v>
      </c>
      <c r="AA42" s="47"/>
      <c r="AB42" s="47"/>
      <c r="AC42" s="47">
        <v>1.0</v>
      </c>
      <c r="AD42" s="49">
        <f t="shared" si="36"/>
        <v>1</v>
      </c>
      <c r="AE42" s="47">
        <v>1.0</v>
      </c>
      <c r="AF42" s="47"/>
      <c r="AG42" s="47"/>
      <c r="AH42" s="49">
        <f t="shared" si="37"/>
        <v>1</v>
      </c>
      <c r="AI42" s="47"/>
      <c r="AJ42" s="47"/>
      <c r="AK42" s="47">
        <v>1.0</v>
      </c>
      <c r="AL42" s="50">
        <f t="shared" si="38"/>
        <v>1</v>
      </c>
      <c r="AM42" s="46">
        <f t="shared" si="10"/>
        <v>6</v>
      </c>
    </row>
    <row r="43" ht="15.75" customHeight="1">
      <c r="A43" s="51" t="s">
        <v>69</v>
      </c>
      <c r="B43" s="48" t="s">
        <v>7</v>
      </c>
      <c r="C43" s="47"/>
      <c r="D43" s="47"/>
      <c r="E43" s="47"/>
      <c r="F43" s="49">
        <f t="shared" si="30"/>
        <v>0</v>
      </c>
      <c r="G43" s="47"/>
      <c r="H43" s="47"/>
      <c r="I43" s="47"/>
      <c r="J43" s="49">
        <f t="shared" si="31"/>
        <v>0</v>
      </c>
      <c r="K43" s="47"/>
      <c r="L43" s="47"/>
      <c r="M43" s="47"/>
      <c r="N43" s="49">
        <f t="shared" si="32"/>
        <v>0</v>
      </c>
      <c r="O43" s="47"/>
      <c r="P43" s="47"/>
      <c r="Q43" s="47">
        <v>1.0</v>
      </c>
      <c r="R43" s="49">
        <f t="shared" si="33"/>
        <v>1</v>
      </c>
      <c r="S43" s="47"/>
      <c r="T43" s="47"/>
      <c r="U43" s="47"/>
      <c r="V43" s="49">
        <f t="shared" si="34"/>
        <v>0</v>
      </c>
      <c r="W43" s="47"/>
      <c r="X43" s="47"/>
      <c r="Y43" s="47"/>
      <c r="Z43" s="49">
        <f t="shared" si="35"/>
        <v>0</v>
      </c>
      <c r="AA43" s="47"/>
      <c r="AB43" s="47"/>
      <c r="AC43" s="47"/>
      <c r="AD43" s="49">
        <f t="shared" si="36"/>
        <v>0</v>
      </c>
      <c r="AE43" s="47"/>
      <c r="AF43" s="47"/>
      <c r="AG43" s="47"/>
      <c r="AH43" s="49">
        <f t="shared" si="37"/>
        <v>0</v>
      </c>
      <c r="AI43" s="47"/>
      <c r="AJ43" s="47"/>
      <c r="AK43" s="47">
        <v>1.0</v>
      </c>
      <c r="AL43" s="50">
        <f t="shared" si="38"/>
        <v>1</v>
      </c>
      <c r="AM43" s="46">
        <f t="shared" si="10"/>
        <v>2</v>
      </c>
    </row>
    <row r="44" ht="15.75" customHeight="1">
      <c r="A44" s="51" t="s">
        <v>70</v>
      </c>
      <c r="B44" s="48" t="s">
        <v>7</v>
      </c>
      <c r="C44" s="47"/>
      <c r="D44" s="47"/>
      <c r="E44" s="47"/>
      <c r="F44" s="49">
        <f t="shared" si="30"/>
        <v>0</v>
      </c>
      <c r="G44" s="47"/>
      <c r="H44" s="47"/>
      <c r="I44" s="47"/>
      <c r="J44" s="49">
        <f t="shared" si="31"/>
        <v>0</v>
      </c>
      <c r="K44" s="47"/>
      <c r="L44" s="47"/>
      <c r="M44" s="47"/>
      <c r="N44" s="49">
        <f t="shared" si="32"/>
        <v>0</v>
      </c>
      <c r="O44" s="47"/>
      <c r="P44" s="47"/>
      <c r="Q44" s="47"/>
      <c r="R44" s="49">
        <f t="shared" si="33"/>
        <v>0</v>
      </c>
      <c r="S44" s="47"/>
      <c r="T44" s="47"/>
      <c r="U44" s="47"/>
      <c r="V44" s="49">
        <f t="shared" si="34"/>
        <v>0</v>
      </c>
      <c r="W44" s="47"/>
      <c r="X44" s="47"/>
      <c r="Y44" s="47"/>
      <c r="Z44" s="49">
        <f t="shared" si="35"/>
        <v>0</v>
      </c>
      <c r="AA44" s="47"/>
      <c r="AB44" s="47"/>
      <c r="AC44" s="47"/>
      <c r="AD44" s="49">
        <f t="shared" si="36"/>
        <v>0</v>
      </c>
      <c r="AE44" s="47"/>
      <c r="AF44" s="47"/>
      <c r="AG44" s="47"/>
      <c r="AH44" s="49">
        <f t="shared" si="37"/>
        <v>0</v>
      </c>
      <c r="AI44" s="47"/>
      <c r="AJ44" s="47"/>
      <c r="AK44" s="47"/>
      <c r="AL44" s="50">
        <f t="shared" si="38"/>
        <v>0</v>
      </c>
      <c r="AM44" s="46">
        <f t="shared" si="10"/>
        <v>0</v>
      </c>
    </row>
    <row r="45" ht="15.75" customHeight="1">
      <c r="A45" s="51" t="s">
        <v>111</v>
      </c>
      <c r="B45" s="48" t="s">
        <v>7</v>
      </c>
      <c r="C45" s="47"/>
      <c r="D45" s="47"/>
      <c r="E45" s="47"/>
      <c r="F45" s="49">
        <f t="shared" si="30"/>
        <v>0</v>
      </c>
      <c r="G45" s="47"/>
      <c r="H45" s="47"/>
      <c r="I45" s="47"/>
      <c r="J45" s="49">
        <f t="shared" si="31"/>
        <v>0</v>
      </c>
      <c r="K45" s="47"/>
      <c r="L45" s="47"/>
      <c r="M45" s="47"/>
      <c r="N45" s="49">
        <f t="shared" si="32"/>
        <v>0</v>
      </c>
      <c r="O45" s="47"/>
      <c r="P45" s="47"/>
      <c r="Q45" s="47"/>
      <c r="R45" s="49">
        <f t="shared" si="33"/>
        <v>0</v>
      </c>
      <c r="S45" s="47"/>
      <c r="T45" s="47"/>
      <c r="U45" s="47"/>
      <c r="V45" s="49">
        <f t="shared" si="34"/>
        <v>0</v>
      </c>
      <c r="W45" s="47"/>
      <c r="X45" s="47"/>
      <c r="Y45" s="47"/>
      <c r="Z45" s="49">
        <f t="shared" si="35"/>
        <v>0</v>
      </c>
      <c r="AA45" s="47"/>
      <c r="AB45" s="47"/>
      <c r="AC45" s="47"/>
      <c r="AD45" s="49">
        <f t="shared" si="36"/>
        <v>0</v>
      </c>
      <c r="AE45" s="47"/>
      <c r="AF45" s="47"/>
      <c r="AG45" s="47"/>
      <c r="AH45" s="49">
        <f t="shared" si="37"/>
        <v>0</v>
      </c>
      <c r="AI45" s="47"/>
      <c r="AJ45" s="47"/>
      <c r="AK45" s="47">
        <v>1.0</v>
      </c>
      <c r="AL45" s="50">
        <f t="shared" si="38"/>
        <v>1</v>
      </c>
      <c r="AM45" s="46">
        <f t="shared" si="10"/>
        <v>1</v>
      </c>
    </row>
    <row r="46" ht="15.75" customHeight="1">
      <c r="A46" s="51" t="s">
        <v>72</v>
      </c>
      <c r="B46" s="48" t="s">
        <v>7</v>
      </c>
      <c r="C46" s="47"/>
      <c r="D46" s="47"/>
      <c r="E46" s="47">
        <v>1.0</v>
      </c>
      <c r="F46" s="49">
        <f t="shared" si="30"/>
        <v>1</v>
      </c>
      <c r="G46" s="47"/>
      <c r="H46" s="47"/>
      <c r="I46" s="47"/>
      <c r="J46" s="49">
        <f t="shared" si="31"/>
        <v>0</v>
      </c>
      <c r="K46" s="47"/>
      <c r="L46" s="47"/>
      <c r="M46" s="47">
        <v>1.0</v>
      </c>
      <c r="N46" s="49">
        <f t="shared" si="32"/>
        <v>1</v>
      </c>
      <c r="O46" s="47"/>
      <c r="P46" s="47"/>
      <c r="Q46" s="47">
        <v>1.0</v>
      </c>
      <c r="R46" s="49">
        <f t="shared" si="33"/>
        <v>1</v>
      </c>
      <c r="S46" s="47"/>
      <c r="T46" s="47"/>
      <c r="U46" s="47"/>
      <c r="V46" s="49">
        <f t="shared" si="34"/>
        <v>0</v>
      </c>
      <c r="W46" s="47"/>
      <c r="X46" s="47"/>
      <c r="Y46" s="47">
        <v>1.0</v>
      </c>
      <c r="Z46" s="49">
        <f t="shared" si="35"/>
        <v>1</v>
      </c>
      <c r="AA46" s="47"/>
      <c r="AB46" s="47"/>
      <c r="AC46" s="47"/>
      <c r="AD46" s="49">
        <f t="shared" si="36"/>
        <v>0</v>
      </c>
      <c r="AE46" s="47"/>
      <c r="AF46" s="47"/>
      <c r="AG46" s="47">
        <v>1.0</v>
      </c>
      <c r="AH46" s="49">
        <f t="shared" si="37"/>
        <v>1</v>
      </c>
      <c r="AI46" s="47"/>
      <c r="AJ46" s="47"/>
      <c r="AK46" s="47">
        <v>1.0</v>
      </c>
      <c r="AL46" s="50">
        <f t="shared" si="38"/>
        <v>1</v>
      </c>
      <c r="AM46" s="46">
        <f t="shared" si="10"/>
        <v>6</v>
      </c>
    </row>
    <row r="47" ht="15.75" customHeight="1">
      <c r="A47" s="56" t="s">
        <v>115</v>
      </c>
      <c r="B47" s="57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46">
        <f t="shared" si="10"/>
        <v>0</v>
      </c>
    </row>
    <row r="48" ht="15.75" customHeight="1">
      <c r="A48" s="59" t="s">
        <v>8</v>
      </c>
      <c r="B48" s="55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6">
        <f t="shared" si="10"/>
        <v>0</v>
      </c>
    </row>
    <row r="49" ht="15.75" customHeight="1">
      <c r="A49" s="48" t="s">
        <v>62</v>
      </c>
      <c r="B49" s="60" t="s">
        <v>8</v>
      </c>
      <c r="C49" s="47"/>
      <c r="D49" s="47">
        <v>1.0</v>
      </c>
      <c r="E49" s="47">
        <v>1.0</v>
      </c>
      <c r="F49" s="49">
        <f t="shared" ref="F49:F60" si="39">SUM(C49:E49)</f>
        <v>2</v>
      </c>
      <c r="G49" s="47"/>
      <c r="H49" s="47"/>
      <c r="I49" s="47">
        <v>1.0</v>
      </c>
      <c r="J49" s="49">
        <f t="shared" ref="J49:J60" si="40">SUM(G49:I49)</f>
        <v>1</v>
      </c>
      <c r="K49" s="47"/>
      <c r="L49" s="47"/>
      <c r="M49" s="47">
        <v>1.0</v>
      </c>
      <c r="N49" s="49">
        <f t="shared" ref="N49:N60" si="41">SUM(K49:M49)</f>
        <v>1</v>
      </c>
      <c r="O49" s="47"/>
      <c r="P49" s="47">
        <v>1.0</v>
      </c>
      <c r="Q49" s="47"/>
      <c r="R49" s="49">
        <f t="shared" ref="R49:R60" si="42">SUM(O49:Q49)</f>
        <v>1</v>
      </c>
      <c r="S49" s="47"/>
      <c r="T49" s="47"/>
      <c r="U49" s="47">
        <v>1.0</v>
      </c>
      <c r="V49" s="49">
        <f t="shared" ref="V49:V60" si="43">SUM(S49:U49)</f>
        <v>1</v>
      </c>
      <c r="W49" s="47"/>
      <c r="X49" s="47"/>
      <c r="Y49" s="47">
        <v>1.0</v>
      </c>
      <c r="Z49" s="49">
        <f t="shared" ref="Z49:Z60" si="44">SUM(W49:Y49)</f>
        <v>1</v>
      </c>
      <c r="AA49" s="47"/>
      <c r="AB49" s="47">
        <v>1.0</v>
      </c>
      <c r="AC49" s="47">
        <v>1.0</v>
      </c>
      <c r="AD49" s="49">
        <f t="shared" ref="AD49:AD60" si="45">SUM(AA49:AC49)</f>
        <v>2</v>
      </c>
      <c r="AE49" s="47">
        <v>1.0</v>
      </c>
      <c r="AF49" s="47"/>
      <c r="AG49" s="47">
        <v>1.0</v>
      </c>
      <c r="AH49" s="49">
        <f t="shared" ref="AH49:AH60" si="46">SUM(AE49:AG49)</f>
        <v>2</v>
      </c>
      <c r="AI49" s="47"/>
      <c r="AJ49" s="47"/>
      <c r="AK49" s="47">
        <v>1.0</v>
      </c>
      <c r="AL49" s="49">
        <f t="shared" ref="AL49:AL60" si="47">SUM(AI49:AK49)</f>
        <v>1</v>
      </c>
      <c r="AM49" s="46">
        <f t="shared" si="10"/>
        <v>12</v>
      </c>
      <c r="AN49" s="46">
        <v>170.0</v>
      </c>
      <c r="AO49" s="61">
        <f t="shared" ref="AO49:AO60" si="48">AM49/AN49</f>
        <v>0.07058823529</v>
      </c>
    </row>
    <row r="50" ht="15.75" customHeight="1">
      <c r="A50" s="48" t="s">
        <v>116</v>
      </c>
      <c r="B50" s="60" t="s">
        <v>8</v>
      </c>
      <c r="C50" s="47"/>
      <c r="D50" s="47"/>
      <c r="E50" s="47">
        <v>1.0</v>
      </c>
      <c r="F50" s="49">
        <f t="shared" si="39"/>
        <v>1</v>
      </c>
      <c r="G50" s="47"/>
      <c r="H50" s="47"/>
      <c r="I50" s="47">
        <v>1.0</v>
      </c>
      <c r="J50" s="49">
        <f t="shared" si="40"/>
        <v>1</v>
      </c>
      <c r="K50" s="47"/>
      <c r="L50" s="47"/>
      <c r="M50" s="47">
        <v>1.0</v>
      </c>
      <c r="N50" s="49">
        <f t="shared" si="41"/>
        <v>1</v>
      </c>
      <c r="O50" s="47"/>
      <c r="P50" s="47"/>
      <c r="Q50" s="47">
        <v>1.0</v>
      </c>
      <c r="R50" s="49">
        <f t="shared" si="42"/>
        <v>1</v>
      </c>
      <c r="S50" s="47"/>
      <c r="T50" s="47"/>
      <c r="U50" s="47">
        <v>1.0</v>
      </c>
      <c r="V50" s="49">
        <f t="shared" si="43"/>
        <v>1</v>
      </c>
      <c r="W50" s="47"/>
      <c r="X50" s="47"/>
      <c r="Y50" s="47">
        <v>1.0</v>
      </c>
      <c r="Z50" s="49">
        <f t="shared" si="44"/>
        <v>1</v>
      </c>
      <c r="AA50" s="47"/>
      <c r="AB50" s="47"/>
      <c r="AC50" s="47">
        <v>1.0</v>
      </c>
      <c r="AD50" s="49">
        <f t="shared" si="45"/>
        <v>1</v>
      </c>
      <c r="AE50" s="47">
        <v>1.0</v>
      </c>
      <c r="AF50" s="47"/>
      <c r="AG50" s="47">
        <v>1.0</v>
      </c>
      <c r="AH50" s="49">
        <f t="shared" si="46"/>
        <v>2</v>
      </c>
      <c r="AI50" s="47"/>
      <c r="AJ50" s="47"/>
      <c r="AK50" s="47">
        <v>1.0</v>
      </c>
      <c r="AL50" s="49">
        <f t="shared" si="47"/>
        <v>1</v>
      </c>
      <c r="AM50" s="46">
        <f t="shared" si="10"/>
        <v>10</v>
      </c>
      <c r="AN50" s="46">
        <v>102.0</v>
      </c>
      <c r="AO50" s="61">
        <f t="shared" si="48"/>
        <v>0.09803921569</v>
      </c>
    </row>
    <row r="51" ht="15.75" customHeight="1">
      <c r="A51" s="48" t="s">
        <v>114</v>
      </c>
      <c r="B51" s="60" t="s">
        <v>8</v>
      </c>
      <c r="C51" s="47"/>
      <c r="D51" s="47"/>
      <c r="E51" s="47">
        <v>1.0</v>
      </c>
      <c r="F51" s="49">
        <f t="shared" si="39"/>
        <v>1</v>
      </c>
      <c r="G51" s="47"/>
      <c r="H51" s="47"/>
      <c r="I51" s="47">
        <v>1.0</v>
      </c>
      <c r="J51" s="49">
        <f t="shared" si="40"/>
        <v>1</v>
      </c>
      <c r="K51" s="47"/>
      <c r="L51" s="47"/>
      <c r="M51" s="47"/>
      <c r="N51" s="49">
        <f t="shared" si="41"/>
        <v>0</v>
      </c>
      <c r="O51" s="47"/>
      <c r="P51" s="47"/>
      <c r="Q51" s="47">
        <v>1.0</v>
      </c>
      <c r="R51" s="49">
        <f t="shared" si="42"/>
        <v>1</v>
      </c>
      <c r="S51" s="47"/>
      <c r="T51" s="47"/>
      <c r="U51" s="47"/>
      <c r="V51" s="49">
        <f t="shared" si="43"/>
        <v>0</v>
      </c>
      <c r="W51" s="47"/>
      <c r="X51" s="47"/>
      <c r="Y51" s="47"/>
      <c r="Z51" s="49">
        <f t="shared" si="44"/>
        <v>0</v>
      </c>
      <c r="AA51" s="47"/>
      <c r="AB51" s="47"/>
      <c r="AC51" s="47">
        <v>1.0</v>
      </c>
      <c r="AD51" s="49">
        <f t="shared" si="45"/>
        <v>1</v>
      </c>
      <c r="AE51" s="47"/>
      <c r="AF51" s="47"/>
      <c r="AG51" s="47">
        <v>1.0</v>
      </c>
      <c r="AH51" s="49">
        <f t="shared" si="46"/>
        <v>1</v>
      </c>
      <c r="AI51" s="47"/>
      <c r="AJ51" s="47"/>
      <c r="AK51" s="47">
        <v>1.0</v>
      </c>
      <c r="AL51" s="49">
        <f t="shared" si="47"/>
        <v>1</v>
      </c>
      <c r="AM51" s="46">
        <f t="shared" si="10"/>
        <v>6</v>
      </c>
      <c r="AN51" s="46">
        <v>102.0</v>
      </c>
      <c r="AO51" s="61">
        <f t="shared" si="48"/>
        <v>0.05882352941</v>
      </c>
    </row>
    <row r="52" ht="15.75" customHeight="1">
      <c r="A52" s="48" t="s">
        <v>117</v>
      </c>
      <c r="B52" s="60" t="s">
        <v>8</v>
      </c>
      <c r="C52" s="47"/>
      <c r="D52" s="47"/>
      <c r="E52" s="47">
        <v>1.0</v>
      </c>
      <c r="F52" s="49">
        <f t="shared" si="39"/>
        <v>1</v>
      </c>
      <c r="G52" s="47"/>
      <c r="H52" s="47">
        <v>1.0</v>
      </c>
      <c r="I52" s="47"/>
      <c r="J52" s="49">
        <f t="shared" si="40"/>
        <v>1</v>
      </c>
      <c r="K52" s="47"/>
      <c r="L52" s="47"/>
      <c r="M52" s="47">
        <v>1.0</v>
      </c>
      <c r="N52" s="49">
        <f t="shared" si="41"/>
        <v>1</v>
      </c>
      <c r="O52" s="47"/>
      <c r="P52" s="47"/>
      <c r="Q52" s="47">
        <v>1.0</v>
      </c>
      <c r="R52" s="49">
        <f t="shared" si="42"/>
        <v>1</v>
      </c>
      <c r="S52" s="47"/>
      <c r="T52" s="47">
        <v>1.0</v>
      </c>
      <c r="U52" s="47"/>
      <c r="V52" s="49">
        <f t="shared" si="43"/>
        <v>1</v>
      </c>
      <c r="W52" s="47"/>
      <c r="X52" s="47"/>
      <c r="Y52" s="47">
        <v>1.0</v>
      </c>
      <c r="Z52" s="49">
        <f t="shared" si="44"/>
        <v>1</v>
      </c>
      <c r="AA52" s="47"/>
      <c r="AB52" s="47"/>
      <c r="AC52" s="47">
        <v>1.0</v>
      </c>
      <c r="AD52" s="49">
        <f t="shared" si="45"/>
        <v>1</v>
      </c>
      <c r="AE52" s="47">
        <v>1.0</v>
      </c>
      <c r="AF52" s="47"/>
      <c r="AG52" s="47"/>
      <c r="AH52" s="49">
        <f t="shared" si="46"/>
        <v>1</v>
      </c>
      <c r="AI52" s="47"/>
      <c r="AJ52" s="47">
        <v>1.0</v>
      </c>
      <c r="AK52" s="47"/>
      <c r="AL52" s="49">
        <f t="shared" si="47"/>
        <v>1</v>
      </c>
      <c r="AM52" s="46">
        <f t="shared" si="10"/>
        <v>9</v>
      </c>
      <c r="AN52" s="46">
        <v>170.0</v>
      </c>
      <c r="AO52" s="61">
        <f t="shared" si="48"/>
        <v>0.05294117647</v>
      </c>
    </row>
    <row r="53" ht="15.75" customHeight="1">
      <c r="A53" s="48" t="s">
        <v>118</v>
      </c>
      <c r="B53" s="60" t="s">
        <v>8</v>
      </c>
      <c r="C53" s="47"/>
      <c r="D53" s="47"/>
      <c r="E53" s="47"/>
      <c r="F53" s="49">
        <f t="shared" si="39"/>
        <v>0</v>
      </c>
      <c r="G53" s="47"/>
      <c r="H53" s="47"/>
      <c r="I53" s="47">
        <v>1.0</v>
      </c>
      <c r="J53" s="49">
        <f t="shared" si="40"/>
        <v>1</v>
      </c>
      <c r="K53" s="47"/>
      <c r="L53" s="47"/>
      <c r="M53" s="47"/>
      <c r="N53" s="49">
        <f t="shared" si="41"/>
        <v>0</v>
      </c>
      <c r="O53" s="47"/>
      <c r="P53" s="47"/>
      <c r="Q53" s="47">
        <v>1.0</v>
      </c>
      <c r="R53" s="49">
        <f t="shared" si="42"/>
        <v>1</v>
      </c>
      <c r="S53" s="47"/>
      <c r="T53" s="47"/>
      <c r="U53" s="47"/>
      <c r="V53" s="49">
        <f t="shared" si="43"/>
        <v>0</v>
      </c>
      <c r="W53" s="47"/>
      <c r="X53" s="47"/>
      <c r="Y53" s="47">
        <v>1.0</v>
      </c>
      <c r="Z53" s="49">
        <f t="shared" si="44"/>
        <v>1</v>
      </c>
      <c r="AA53" s="47"/>
      <c r="AB53" s="47"/>
      <c r="AC53" s="47"/>
      <c r="AD53" s="49">
        <f t="shared" si="45"/>
        <v>0</v>
      </c>
      <c r="AE53" s="47">
        <v>1.0</v>
      </c>
      <c r="AF53" s="47"/>
      <c r="AG53" s="47"/>
      <c r="AH53" s="49">
        <f t="shared" si="46"/>
        <v>1</v>
      </c>
      <c r="AI53" s="47"/>
      <c r="AJ53" s="47"/>
      <c r="AK53" s="47">
        <v>1.0</v>
      </c>
      <c r="AL53" s="49">
        <f t="shared" si="47"/>
        <v>1</v>
      </c>
      <c r="AM53" s="46">
        <f t="shared" si="10"/>
        <v>5</v>
      </c>
      <c r="AN53" s="46">
        <v>102.0</v>
      </c>
      <c r="AO53" s="61">
        <f t="shared" si="48"/>
        <v>0.04901960784</v>
      </c>
    </row>
    <row r="54" ht="15.75" customHeight="1">
      <c r="A54" s="48" t="s">
        <v>78</v>
      </c>
      <c r="B54" s="60" t="s">
        <v>8</v>
      </c>
      <c r="C54" s="47"/>
      <c r="D54" s="47"/>
      <c r="E54" s="47"/>
      <c r="F54" s="49">
        <f t="shared" si="39"/>
        <v>0</v>
      </c>
      <c r="G54" s="47"/>
      <c r="H54" s="47"/>
      <c r="I54" s="47"/>
      <c r="J54" s="49">
        <f t="shared" si="40"/>
        <v>0</v>
      </c>
      <c r="K54" s="47"/>
      <c r="L54" s="47"/>
      <c r="M54" s="47"/>
      <c r="N54" s="49">
        <f t="shared" si="41"/>
        <v>0</v>
      </c>
      <c r="O54" s="47"/>
      <c r="P54" s="47"/>
      <c r="Q54" s="47"/>
      <c r="R54" s="49">
        <f t="shared" si="42"/>
        <v>0</v>
      </c>
      <c r="S54" s="47"/>
      <c r="T54" s="47"/>
      <c r="U54" s="47"/>
      <c r="V54" s="49">
        <f t="shared" si="43"/>
        <v>0</v>
      </c>
      <c r="W54" s="47"/>
      <c r="X54" s="47">
        <v>1.0</v>
      </c>
      <c r="Y54" s="47"/>
      <c r="Z54" s="49">
        <f t="shared" si="44"/>
        <v>1</v>
      </c>
      <c r="AA54" s="47"/>
      <c r="AB54" s="47"/>
      <c r="AC54" s="47"/>
      <c r="AD54" s="49">
        <f t="shared" si="45"/>
        <v>0</v>
      </c>
      <c r="AE54" s="47">
        <v>1.0</v>
      </c>
      <c r="AF54" s="47"/>
      <c r="AG54" s="47"/>
      <c r="AH54" s="49">
        <f t="shared" si="46"/>
        <v>1</v>
      </c>
      <c r="AI54" s="47"/>
      <c r="AJ54" s="47">
        <v>1.0</v>
      </c>
      <c r="AK54" s="47"/>
      <c r="AL54" s="49">
        <f t="shared" si="47"/>
        <v>1</v>
      </c>
      <c r="AM54" s="46">
        <f t="shared" si="10"/>
        <v>3</v>
      </c>
      <c r="AN54" s="46">
        <v>34.0</v>
      </c>
      <c r="AO54" s="61">
        <f t="shared" si="48"/>
        <v>0.08823529412</v>
      </c>
    </row>
    <row r="55" ht="15.75" customHeight="1">
      <c r="A55" s="48" t="s">
        <v>119</v>
      </c>
      <c r="B55" s="60" t="s">
        <v>8</v>
      </c>
      <c r="C55" s="47"/>
      <c r="D55" s="47"/>
      <c r="E55" s="47"/>
      <c r="F55" s="49">
        <f t="shared" si="39"/>
        <v>0</v>
      </c>
      <c r="G55" s="47"/>
      <c r="H55" s="47"/>
      <c r="I55" s="47"/>
      <c r="J55" s="49">
        <f t="shared" si="40"/>
        <v>0</v>
      </c>
      <c r="K55" s="47"/>
      <c r="L55" s="47"/>
      <c r="M55" s="47"/>
      <c r="N55" s="49">
        <f t="shared" si="41"/>
        <v>0</v>
      </c>
      <c r="O55" s="47"/>
      <c r="P55" s="47"/>
      <c r="Q55" s="47"/>
      <c r="R55" s="49">
        <f t="shared" si="42"/>
        <v>0</v>
      </c>
      <c r="S55" s="47"/>
      <c r="T55" s="47"/>
      <c r="U55" s="47"/>
      <c r="V55" s="49">
        <f t="shared" si="43"/>
        <v>0</v>
      </c>
      <c r="W55" s="47"/>
      <c r="X55" s="47">
        <v>1.0</v>
      </c>
      <c r="Y55" s="47"/>
      <c r="Z55" s="49">
        <f t="shared" si="44"/>
        <v>1</v>
      </c>
      <c r="AA55" s="47"/>
      <c r="AB55" s="47"/>
      <c r="AC55" s="47"/>
      <c r="AD55" s="49">
        <f t="shared" si="45"/>
        <v>0</v>
      </c>
      <c r="AE55" s="47">
        <v>1.0</v>
      </c>
      <c r="AF55" s="47"/>
      <c r="AG55" s="47"/>
      <c r="AH55" s="49">
        <f t="shared" si="46"/>
        <v>1</v>
      </c>
      <c r="AI55" s="47"/>
      <c r="AJ55" s="47">
        <v>1.0</v>
      </c>
      <c r="AK55" s="47"/>
      <c r="AL55" s="49">
        <f t="shared" si="47"/>
        <v>1</v>
      </c>
      <c r="AM55" s="46">
        <f t="shared" si="10"/>
        <v>3</v>
      </c>
      <c r="AN55" s="46">
        <v>34.0</v>
      </c>
      <c r="AO55" s="61">
        <f t="shared" si="48"/>
        <v>0.08823529412</v>
      </c>
    </row>
    <row r="56" ht="15.75" customHeight="1">
      <c r="A56" s="48" t="s">
        <v>70</v>
      </c>
      <c r="B56" s="60" t="s">
        <v>8</v>
      </c>
      <c r="C56" s="47"/>
      <c r="D56" s="47"/>
      <c r="E56" s="47"/>
      <c r="F56" s="49">
        <f t="shared" si="39"/>
        <v>0</v>
      </c>
      <c r="G56" s="47"/>
      <c r="H56" s="47"/>
      <c r="I56" s="47"/>
      <c r="J56" s="49">
        <f t="shared" si="40"/>
        <v>0</v>
      </c>
      <c r="K56" s="47"/>
      <c r="L56" s="47"/>
      <c r="M56" s="47"/>
      <c r="N56" s="49">
        <f t="shared" si="41"/>
        <v>0</v>
      </c>
      <c r="O56" s="47"/>
      <c r="P56" s="47"/>
      <c r="Q56" s="47"/>
      <c r="R56" s="49">
        <f t="shared" si="42"/>
        <v>0</v>
      </c>
      <c r="S56" s="47"/>
      <c r="T56" s="47"/>
      <c r="U56" s="47"/>
      <c r="V56" s="49">
        <f t="shared" si="43"/>
        <v>0</v>
      </c>
      <c r="W56" s="47"/>
      <c r="X56" s="47"/>
      <c r="Y56" s="47"/>
      <c r="Z56" s="49">
        <f t="shared" si="44"/>
        <v>0</v>
      </c>
      <c r="AA56" s="47"/>
      <c r="AB56" s="47"/>
      <c r="AC56" s="47"/>
      <c r="AD56" s="49">
        <f t="shared" si="45"/>
        <v>0</v>
      </c>
      <c r="AE56" s="47"/>
      <c r="AF56" s="47"/>
      <c r="AG56" s="47"/>
      <c r="AH56" s="49">
        <f t="shared" si="46"/>
        <v>0</v>
      </c>
      <c r="AI56" s="47"/>
      <c r="AJ56" s="47"/>
      <c r="AK56" s="47"/>
      <c r="AL56" s="49">
        <f t="shared" si="47"/>
        <v>0</v>
      </c>
      <c r="AM56" s="46">
        <f t="shared" si="10"/>
        <v>0</v>
      </c>
      <c r="AN56" s="46">
        <v>34.0</v>
      </c>
      <c r="AO56" s="61">
        <f t="shared" si="48"/>
        <v>0</v>
      </c>
    </row>
    <row r="57" ht="15.75" customHeight="1">
      <c r="A57" s="48" t="s">
        <v>69</v>
      </c>
      <c r="B57" s="60" t="s">
        <v>8</v>
      </c>
      <c r="C57" s="47"/>
      <c r="D57" s="47"/>
      <c r="E57" s="47"/>
      <c r="F57" s="49">
        <f t="shared" si="39"/>
        <v>0</v>
      </c>
      <c r="G57" s="47"/>
      <c r="H57" s="47"/>
      <c r="I57" s="47"/>
      <c r="J57" s="49">
        <f t="shared" si="40"/>
        <v>0</v>
      </c>
      <c r="K57" s="47"/>
      <c r="L57" s="47"/>
      <c r="M57" s="47"/>
      <c r="N57" s="49">
        <f t="shared" si="41"/>
        <v>0</v>
      </c>
      <c r="O57" s="47"/>
      <c r="P57" s="47"/>
      <c r="Q57" s="47"/>
      <c r="R57" s="49">
        <f t="shared" si="42"/>
        <v>0</v>
      </c>
      <c r="S57" s="47"/>
      <c r="T57" s="47"/>
      <c r="U57" s="47"/>
      <c r="V57" s="49">
        <f t="shared" si="43"/>
        <v>0</v>
      </c>
      <c r="W57" s="47"/>
      <c r="X57" s="47"/>
      <c r="Y57" s="47"/>
      <c r="Z57" s="49">
        <f t="shared" si="44"/>
        <v>0</v>
      </c>
      <c r="AA57" s="47"/>
      <c r="AB57" s="47"/>
      <c r="AC57" s="47"/>
      <c r="AD57" s="49">
        <f t="shared" si="45"/>
        <v>0</v>
      </c>
      <c r="AE57" s="47"/>
      <c r="AF57" s="47"/>
      <c r="AG57" s="47"/>
      <c r="AH57" s="49">
        <f t="shared" si="46"/>
        <v>0</v>
      </c>
      <c r="AI57" s="47"/>
      <c r="AJ57" s="47"/>
      <c r="AK57" s="47"/>
      <c r="AL57" s="49">
        <f t="shared" si="47"/>
        <v>0</v>
      </c>
      <c r="AM57" s="46">
        <f t="shared" si="10"/>
        <v>0</v>
      </c>
      <c r="AN57" s="46">
        <v>34.0</v>
      </c>
      <c r="AO57" s="61">
        <f t="shared" si="48"/>
        <v>0</v>
      </c>
    </row>
    <row r="58" ht="15.75" customHeight="1">
      <c r="A58" s="48" t="s">
        <v>120</v>
      </c>
      <c r="B58" s="60" t="s">
        <v>8</v>
      </c>
      <c r="C58" s="47"/>
      <c r="D58" s="47"/>
      <c r="E58" s="47"/>
      <c r="F58" s="49">
        <f t="shared" si="39"/>
        <v>0</v>
      </c>
      <c r="G58" s="47"/>
      <c r="H58" s="47"/>
      <c r="I58" s="47"/>
      <c r="J58" s="49">
        <f t="shared" si="40"/>
        <v>0</v>
      </c>
      <c r="K58" s="47"/>
      <c r="L58" s="47"/>
      <c r="M58" s="47"/>
      <c r="N58" s="49">
        <f t="shared" si="41"/>
        <v>0</v>
      </c>
      <c r="O58" s="47"/>
      <c r="P58" s="47"/>
      <c r="Q58" s="47"/>
      <c r="R58" s="49">
        <f t="shared" si="42"/>
        <v>0</v>
      </c>
      <c r="S58" s="47"/>
      <c r="T58" s="47"/>
      <c r="U58" s="47">
        <v>1.0</v>
      </c>
      <c r="V58" s="49">
        <f t="shared" si="43"/>
        <v>1</v>
      </c>
      <c r="W58" s="47"/>
      <c r="X58" s="47"/>
      <c r="Y58" s="47"/>
      <c r="Z58" s="49">
        <f t="shared" si="44"/>
        <v>0</v>
      </c>
      <c r="AA58" s="47"/>
      <c r="AB58" s="47"/>
      <c r="AC58" s="47"/>
      <c r="AD58" s="49">
        <f t="shared" si="45"/>
        <v>0</v>
      </c>
      <c r="AE58" s="47"/>
      <c r="AF58" s="47"/>
      <c r="AG58" s="47"/>
      <c r="AH58" s="49">
        <f t="shared" si="46"/>
        <v>0</v>
      </c>
      <c r="AI58" s="47"/>
      <c r="AJ58" s="47"/>
      <c r="AK58" s="47">
        <v>1.0</v>
      </c>
      <c r="AL58" s="49">
        <f t="shared" si="47"/>
        <v>1</v>
      </c>
      <c r="AM58" s="46">
        <f t="shared" si="10"/>
        <v>2</v>
      </c>
      <c r="AN58" s="46">
        <v>68.0</v>
      </c>
      <c r="AO58" s="61">
        <f t="shared" si="48"/>
        <v>0.02941176471</v>
      </c>
    </row>
    <row r="59" ht="15.75" customHeight="1">
      <c r="A59" s="48" t="s">
        <v>71</v>
      </c>
      <c r="B59" s="60" t="s">
        <v>8</v>
      </c>
      <c r="C59" s="47"/>
      <c r="D59" s="47"/>
      <c r="E59" s="47"/>
      <c r="F59" s="49">
        <f t="shared" si="39"/>
        <v>0</v>
      </c>
      <c r="G59" s="47"/>
      <c r="H59" s="47"/>
      <c r="I59" s="47"/>
      <c r="J59" s="49">
        <f t="shared" si="40"/>
        <v>0</v>
      </c>
      <c r="K59" s="47"/>
      <c r="L59" s="47"/>
      <c r="M59" s="47"/>
      <c r="N59" s="49">
        <f t="shared" si="41"/>
        <v>0</v>
      </c>
      <c r="O59" s="47"/>
      <c r="P59" s="47"/>
      <c r="Q59" s="47"/>
      <c r="R59" s="49">
        <f t="shared" si="42"/>
        <v>0</v>
      </c>
      <c r="S59" s="47"/>
      <c r="T59" s="47"/>
      <c r="U59" s="47"/>
      <c r="V59" s="49">
        <f t="shared" si="43"/>
        <v>0</v>
      </c>
      <c r="W59" s="47"/>
      <c r="X59" s="47"/>
      <c r="Y59" s="47"/>
      <c r="Z59" s="49">
        <f t="shared" si="44"/>
        <v>0</v>
      </c>
      <c r="AA59" s="47"/>
      <c r="AB59" s="47"/>
      <c r="AC59" s="47"/>
      <c r="AD59" s="49">
        <f t="shared" si="45"/>
        <v>0</v>
      </c>
      <c r="AE59" s="47"/>
      <c r="AF59" s="47"/>
      <c r="AG59" s="47"/>
      <c r="AH59" s="49">
        <f t="shared" si="46"/>
        <v>0</v>
      </c>
      <c r="AI59" s="47"/>
      <c r="AJ59" s="47"/>
      <c r="AK59" s="47"/>
      <c r="AL59" s="49">
        <f t="shared" si="47"/>
        <v>0</v>
      </c>
      <c r="AM59" s="46">
        <f t="shared" si="10"/>
        <v>0</v>
      </c>
      <c r="AN59" s="46">
        <v>68.0</v>
      </c>
      <c r="AO59" s="61">
        <f t="shared" si="48"/>
        <v>0</v>
      </c>
    </row>
    <row r="60" ht="15.75" customHeight="1">
      <c r="A60" s="48" t="s">
        <v>72</v>
      </c>
      <c r="B60" s="60" t="s">
        <v>8</v>
      </c>
      <c r="C60" s="47"/>
      <c r="D60" s="47"/>
      <c r="E60" s="47"/>
      <c r="F60" s="49">
        <f t="shared" si="39"/>
        <v>0</v>
      </c>
      <c r="G60" s="47"/>
      <c r="H60" s="47"/>
      <c r="I60" s="47"/>
      <c r="J60" s="49">
        <f t="shared" si="40"/>
        <v>0</v>
      </c>
      <c r="K60" s="47"/>
      <c r="L60" s="47"/>
      <c r="M60" s="47"/>
      <c r="N60" s="49">
        <f t="shared" si="41"/>
        <v>0</v>
      </c>
      <c r="O60" s="47"/>
      <c r="P60" s="47"/>
      <c r="Q60" s="47"/>
      <c r="R60" s="49">
        <f t="shared" si="42"/>
        <v>0</v>
      </c>
      <c r="S60" s="47"/>
      <c r="T60" s="47"/>
      <c r="U60" s="47"/>
      <c r="V60" s="49">
        <f t="shared" si="43"/>
        <v>0</v>
      </c>
      <c r="W60" s="47"/>
      <c r="X60" s="47"/>
      <c r="Y60" s="47"/>
      <c r="Z60" s="49">
        <f t="shared" si="44"/>
        <v>0</v>
      </c>
      <c r="AA60" s="47"/>
      <c r="AB60" s="47"/>
      <c r="AC60" s="47"/>
      <c r="AD60" s="49">
        <f t="shared" si="45"/>
        <v>0</v>
      </c>
      <c r="AE60" s="47"/>
      <c r="AF60" s="47"/>
      <c r="AG60" s="47"/>
      <c r="AH60" s="49">
        <f t="shared" si="46"/>
        <v>0</v>
      </c>
      <c r="AI60" s="47"/>
      <c r="AJ60" s="47"/>
      <c r="AK60" s="47"/>
      <c r="AL60" s="49">
        <f t="shared" si="47"/>
        <v>0</v>
      </c>
      <c r="AM60" s="46">
        <f t="shared" si="10"/>
        <v>0</v>
      </c>
      <c r="AN60" s="46">
        <v>102.0</v>
      </c>
      <c r="AO60" s="61">
        <f t="shared" si="48"/>
        <v>0</v>
      </c>
    </row>
    <row r="61" ht="15.75" customHeight="1">
      <c r="A61" s="59" t="s">
        <v>9</v>
      </c>
      <c r="B61" s="55"/>
      <c r="C61" s="35" t="s">
        <v>92</v>
      </c>
      <c r="D61" s="33"/>
      <c r="E61" s="33"/>
      <c r="F61" s="34"/>
      <c r="G61" s="35" t="s">
        <v>93</v>
      </c>
      <c r="H61" s="33"/>
      <c r="I61" s="33"/>
      <c r="J61" s="34"/>
      <c r="K61" s="35" t="s">
        <v>94</v>
      </c>
      <c r="L61" s="33"/>
      <c r="M61" s="33"/>
      <c r="N61" s="34"/>
      <c r="O61" s="35" t="s">
        <v>95</v>
      </c>
      <c r="P61" s="33"/>
      <c r="Q61" s="33"/>
      <c r="R61" s="34"/>
      <c r="S61" s="35" t="s">
        <v>96</v>
      </c>
      <c r="T61" s="33"/>
      <c r="U61" s="33"/>
      <c r="V61" s="34"/>
      <c r="W61" s="35" t="s">
        <v>97</v>
      </c>
      <c r="X61" s="33"/>
      <c r="Y61" s="33"/>
      <c r="Z61" s="34"/>
      <c r="AA61" s="35" t="s">
        <v>98</v>
      </c>
      <c r="AB61" s="33"/>
      <c r="AC61" s="33"/>
      <c r="AD61" s="34"/>
      <c r="AE61" s="35" t="s">
        <v>99</v>
      </c>
      <c r="AF61" s="33"/>
      <c r="AG61" s="33"/>
      <c r="AH61" s="34"/>
      <c r="AI61" s="35" t="s">
        <v>100</v>
      </c>
      <c r="AJ61" s="33"/>
      <c r="AK61" s="33"/>
      <c r="AL61" s="34"/>
      <c r="AM61" s="46">
        <f t="shared" si="10"/>
        <v>0</v>
      </c>
    </row>
    <row r="62" ht="15.75" customHeight="1">
      <c r="A62" s="48" t="s">
        <v>62</v>
      </c>
      <c r="B62" s="60" t="s">
        <v>9</v>
      </c>
      <c r="C62" s="47"/>
      <c r="D62" s="47">
        <v>1.0</v>
      </c>
      <c r="E62" s="47">
        <v>1.0</v>
      </c>
      <c r="F62" s="49">
        <f t="shared" ref="F62:F73" si="49">SUM(C62:E62)</f>
        <v>2</v>
      </c>
      <c r="G62" s="47"/>
      <c r="H62" s="47">
        <v>1.0</v>
      </c>
      <c r="I62" s="47">
        <v>1.0</v>
      </c>
      <c r="J62" s="49">
        <f t="shared" ref="J62:J73" si="50">SUM(G62:I62)</f>
        <v>2</v>
      </c>
      <c r="K62" s="47"/>
      <c r="L62" s="47"/>
      <c r="M62" s="47">
        <v>1.0</v>
      </c>
      <c r="N62" s="49">
        <f t="shared" ref="N62:N73" si="51">SUM(K62:M62)</f>
        <v>1</v>
      </c>
      <c r="O62" s="47"/>
      <c r="P62" s="47">
        <v>1.0</v>
      </c>
      <c r="Q62" s="47">
        <v>1.0</v>
      </c>
      <c r="R62" s="49">
        <f t="shared" ref="R62:R73" si="52">SUM(O62:Q62)</f>
        <v>2</v>
      </c>
      <c r="S62" s="47"/>
      <c r="T62" s="47"/>
      <c r="U62" s="47">
        <v>1.0</v>
      </c>
      <c r="V62" s="49">
        <f t="shared" ref="V62:V73" si="53">SUM(S62:U62)</f>
        <v>1</v>
      </c>
      <c r="W62" s="47"/>
      <c r="X62" s="47"/>
      <c r="Y62" s="47">
        <v>1.0</v>
      </c>
      <c r="Z62" s="49">
        <f t="shared" ref="Z62:Z73" si="54">SUM(W62:Y62)</f>
        <v>1</v>
      </c>
      <c r="AA62" s="47"/>
      <c r="AB62" s="47">
        <v>1.0</v>
      </c>
      <c r="AC62" s="47">
        <v>1.0</v>
      </c>
      <c r="AD62" s="49">
        <f t="shared" ref="AD62:AD73" si="55">SUM(AA62:AC62)</f>
        <v>2</v>
      </c>
      <c r="AE62" s="47">
        <v>1.0</v>
      </c>
      <c r="AF62" s="47"/>
      <c r="AG62" s="47"/>
      <c r="AH62" s="49">
        <f t="shared" ref="AH62:AH73" si="56">SUM(AE62:AG62)</f>
        <v>1</v>
      </c>
      <c r="AI62" s="47"/>
      <c r="AJ62" s="47">
        <v>1.0</v>
      </c>
      <c r="AK62" s="47">
        <v>1.0</v>
      </c>
      <c r="AL62" s="49">
        <f t="shared" ref="AL62:AL73" si="57">SUM(AI62:AK62)</f>
        <v>2</v>
      </c>
      <c r="AM62" s="46">
        <f t="shared" si="10"/>
        <v>14</v>
      </c>
      <c r="AN62" s="46">
        <v>204.0</v>
      </c>
      <c r="AO62" s="61">
        <f t="shared" ref="AO62:AO73" si="58">AM62/AN62</f>
        <v>0.06862745098</v>
      </c>
      <c r="AP62" s="62" t="s">
        <v>121</v>
      </c>
    </row>
    <row r="63" ht="15.75" customHeight="1">
      <c r="A63" s="48" t="s">
        <v>116</v>
      </c>
      <c r="B63" s="60" t="s">
        <v>9</v>
      </c>
      <c r="C63" s="47"/>
      <c r="D63" s="47"/>
      <c r="E63" s="47"/>
      <c r="F63" s="49">
        <f t="shared" si="49"/>
        <v>0</v>
      </c>
      <c r="G63" s="47"/>
      <c r="H63" s="47"/>
      <c r="I63" s="47"/>
      <c r="J63" s="49">
        <f t="shared" si="50"/>
        <v>0</v>
      </c>
      <c r="K63" s="47"/>
      <c r="L63" s="47"/>
      <c r="M63" s="47"/>
      <c r="N63" s="49">
        <f t="shared" si="51"/>
        <v>0</v>
      </c>
      <c r="O63" s="47"/>
      <c r="P63" s="47">
        <v>1.0</v>
      </c>
      <c r="Q63" s="47"/>
      <c r="R63" s="49">
        <f t="shared" si="52"/>
        <v>1</v>
      </c>
      <c r="S63" s="47"/>
      <c r="T63" s="47"/>
      <c r="U63" s="47">
        <v>1.0</v>
      </c>
      <c r="V63" s="49">
        <f t="shared" si="53"/>
        <v>1</v>
      </c>
      <c r="W63" s="47"/>
      <c r="X63" s="47"/>
      <c r="Y63" s="47"/>
      <c r="Z63" s="49">
        <f t="shared" si="54"/>
        <v>0</v>
      </c>
      <c r="AA63" s="47"/>
      <c r="AB63" s="47"/>
      <c r="AC63" s="47"/>
      <c r="AD63" s="49">
        <f t="shared" si="55"/>
        <v>0</v>
      </c>
      <c r="AE63" s="47">
        <v>1.0</v>
      </c>
      <c r="AF63" s="47"/>
      <c r="AG63" s="47"/>
      <c r="AH63" s="49">
        <f t="shared" si="56"/>
        <v>1</v>
      </c>
      <c r="AI63" s="47"/>
      <c r="AJ63" s="47"/>
      <c r="AK63" s="47">
        <v>1.0</v>
      </c>
      <c r="AL63" s="49">
        <f t="shared" si="57"/>
        <v>1</v>
      </c>
      <c r="AM63" s="46">
        <f t="shared" si="10"/>
        <v>4</v>
      </c>
      <c r="AN63" s="46">
        <v>102.0</v>
      </c>
      <c r="AO63" s="61">
        <f t="shared" si="58"/>
        <v>0.03921568627</v>
      </c>
    </row>
    <row r="64" ht="15.75" customHeight="1">
      <c r="A64" s="48" t="s">
        <v>114</v>
      </c>
      <c r="B64" s="60" t="s">
        <v>9</v>
      </c>
      <c r="C64" s="47"/>
      <c r="D64" s="47"/>
      <c r="E64" s="47"/>
      <c r="F64" s="49">
        <f t="shared" si="49"/>
        <v>0</v>
      </c>
      <c r="G64" s="47"/>
      <c r="H64" s="47"/>
      <c r="I64" s="47">
        <v>2.0</v>
      </c>
      <c r="J64" s="49">
        <f t="shared" si="50"/>
        <v>2</v>
      </c>
      <c r="K64" s="47"/>
      <c r="L64" s="47"/>
      <c r="M64" s="47"/>
      <c r="N64" s="49">
        <f t="shared" si="51"/>
        <v>0</v>
      </c>
      <c r="O64" s="47"/>
      <c r="P64" s="47"/>
      <c r="Q64" s="47">
        <v>1.0</v>
      </c>
      <c r="R64" s="49">
        <f t="shared" si="52"/>
        <v>1</v>
      </c>
      <c r="S64" s="47"/>
      <c r="T64" s="47"/>
      <c r="U64" s="47"/>
      <c r="V64" s="49">
        <f t="shared" si="53"/>
        <v>0</v>
      </c>
      <c r="W64" s="47"/>
      <c r="X64" s="47"/>
      <c r="Y64" s="47">
        <v>1.0</v>
      </c>
      <c r="Z64" s="49">
        <f t="shared" si="54"/>
        <v>1</v>
      </c>
      <c r="AA64" s="47"/>
      <c r="AB64" s="47"/>
      <c r="AC64" s="47"/>
      <c r="AD64" s="49">
        <f t="shared" si="55"/>
        <v>0</v>
      </c>
      <c r="AE64" s="47"/>
      <c r="AF64" s="47"/>
      <c r="AG64" s="47">
        <v>1.0</v>
      </c>
      <c r="AH64" s="49">
        <f t="shared" si="56"/>
        <v>1</v>
      </c>
      <c r="AI64" s="47"/>
      <c r="AJ64" s="47"/>
      <c r="AK64" s="47">
        <v>1.0</v>
      </c>
      <c r="AL64" s="49">
        <f t="shared" si="57"/>
        <v>1</v>
      </c>
      <c r="AM64" s="46">
        <f t="shared" si="10"/>
        <v>6</v>
      </c>
      <c r="AN64" s="46">
        <v>102.0</v>
      </c>
      <c r="AO64" s="61">
        <f t="shared" si="58"/>
        <v>0.05882352941</v>
      </c>
    </row>
    <row r="65" ht="15.75" customHeight="1">
      <c r="A65" s="48" t="s">
        <v>117</v>
      </c>
      <c r="B65" s="60" t="s">
        <v>9</v>
      </c>
      <c r="C65" s="47"/>
      <c r="D65" s="47"/>
      <c r="E65" s="47">
        <v>1.0</v>
      </c>
      <c r="F65" s="49">
        <f t="shared" si="49"/>
        <v>1</v>
      </c>
      <c r="G65" s="47"/>
      <c r="H65" s="47">
        <v>1.0</v>
      </c>
      <c r="I65" s="47"/>
      <c r="J65" s="49">
        <f t="shared" si="50"/>
        <v>1</v>
      </c>
      <c r="K65" s="47"/>
      <c r="L65" s="47"/>
      <c r="M65" s="47">
        <v>1.0</v>
      </c>
      <c r="N65" s="49">
        <f t="shared" si="51"/>
        <v>1</v>
      </c>
      <c r="O65" s="47"/>
      <c r="P65" s="47"/>
      <c r="Q65" s="47">
        <v>1.0</v>
      </c>
      <c r="R65" s="49">
        <f t="shared" si="52"/>
        <v>1</v>
      </c>
      <c r="S65" s="47"/>
      <c r="T65" s="47">
        <v>1.0</v>
      </c>
      <c r="U65" s="47"/>
      <c r="V65" s="49">
        <f t="shared" si="53"/>
        <v>1</v>
      </c>
      <c r="W65" s="47"/>
      <c r="X65" s="47"/>
      <c r="Y65" s="47">
        <v>1.0</v>
      </c>
      <c r="Z65" s="49">
        <f t="shared" si="54"/>
        <v>1</v>
      </c>
      <c r="AA65" s="47"/>
      <c r="AB65" s="47"/>
      <c r="AC65" s="47">
        <v>1.0</v>
      </c>
      <c r="AD65" s="49">
        <f t="shared" si="55"/>
        <v>1</v>
      </c>
      <c r="AE65" s="47">
        <v>1.0</v>
      </c>
      <c r="AF65" s="47"/>
      <c r="AG65" s="47"/>
      <c r="AH65" s="49">
        <f t="shared" si="56"/>
        <v>1</v>
      </c>
      <c r="AI65" s="47"/>
      <c r="AJ65" s="47">
        <v>1.0</v>
      </c>
      <c r="AK65" s="47"/>
      <c r="AL65" s="49">
        <f t="shared" si="57"/>
        <v>1</v>
      </c>
      <c r="AM65" s="46">
        <f t="shared" si="10"/>
        <v>9</v>
      </c>
      <c r="AN65" s="46">
        <v>170.0</v>
      </c>
      <c r="AO65" s="61">
        <f t="shared" si="58"/>
        <v>0.05294117647</v>
      </c>
    </row>
    <row r="66" ht="15.75" customHeight="1">
      <c r="A66" s="48" t="s">
        <v>118</v>
      </c>
      <c r="B66" s="60" t="s">
        <v>9</v>
      </c>
      <c r="C66" s="47"/>
      <c r="D66" s="47"/>
      <c r="E66" s="47">
        <v>1.0</v>
      </c>
      <c r="F66" s="49">
        <f t="shared" si="49"/>
        <v>1</v>
      </c>
      <c r="G66" s="47"/>
      <c r="H66" s="47"/>
      <c r="I66" s="47">
        <v>1.0</v>
      </c>
      <c r="J66" s="49">
        <f t="shared" si="50"/>
        <v>1</v>
      </c>
      <c r="K66" s="47"/>
      <c r="L66" s="47"/>
      <c r="M66" s="47"/>
      <c r="N66" s="49">
        <f t="shared" si="51"/>
        <v>0</v>
      </c>
      <c r="O66" s="47"/>
      <c r="P66" s="47"/>
      <c r="Q66" s="47">
        <v>1.0</v>
      </c>
      <c r="R66" s="49">
        <f t="shared" si="52"/>
        <v>1</v>
      </c>
      <c r="S66" s="47"/>
      <c r="T66" s="47"/>
      <c r="U66" s="47"/>
      <c r="V66" s="49">
        <f t="shared" si="53"/>
        <v>0</v>
      </c>
      <c r="W66" s="47"/>
      <c r="X66" s="47"/>
      <c r="Y66" s="47"/>
      <c r="Z66" s="49">
        <f t="shared" si="54"/>
        <v>0</v>
      </c>
      <c r="AA66" s="47"/>
      <c r="AB66" s="47"/>
      <c r="AC66" s="47">
        <v>1.0</v>
      </c>
      <c r="AD66" s="49">
        <f t="shared" si="55"/>
        <v>1</v>
      </c>
      <c r="AE66" s="47">
        <v>1.0</v>
      </c>
      <c r="AF66" s="47"/>
      <c r="AG66" s="47"/>
      <c r="AH66" s="49">
        <f t="shared" si="56"/>
        <v>1</v>
      </c>
      <c r="AI66" s="47"/>
      <c r="AJ66" s="47"/>
      <c r="AK66" s="47">
        <v>1.0</v>
      </c>
      <c r="AL66" s="49">
        <f t="shared" si="57"/>
        <v>1</v>
      </c>
      <c r="AM66" s="46">
        <f t="shared" si="10"/>
        <v>6</v>
      </c>
      <c r="AN66" s="46">
        <v>102.0</v>
      </c>
      <c r="AO66" s="61">
        <f t="shared" si="58"/>
        <v>0.05882352941</v>
      </c>
    </row>
    <row r="67" ht="15.75" customHeight="1">
      <c r="A67" s="48" t="s">
        <v>78</v>
      </c>
      <c r="B67" s="60" t="s">
        <v>9</v>
      </c>
      <c r="C67" s="47"/>
      <c r="D67" s="47"/>
      <c r="E67" s="47"/>
      <c r="F67" s="49">
        <f t="shared" si="49"/>
        <v>0</v>
      </c>
      <c r="G67" s="47"/>
      <c r="H67" s="47"/>
      <c r="I67" s="47"/>
      <c r="J67" s="49">
        <f t="shared" si="50"/>
        <v>0</v>
      </c>
      <c r="K67" s="47"/>
      <c r="L67" s="47"/>
      <c r="M67" s="47"/>
      <c r="N67" s="49">
        <f t="shared" si="51"/>
        <v>0</v>
      </c>
      <c r="O67" s="47"/>
      <c r="P67" s="47"/>
      <c r="Q67" s="47">
        <v>1.0</v>
      </c>
      <c r="R67" s="49">
        <f t="shared" si="52"/>
        <v>1</v>
      </c>
      <c r="S67" s="47"/>
      <c r="T67" s="47"/>
      <c r="U67" s="47"/>
      <c r="V67" s="49">
        <f t="shared" si="53"/>
        <v>0</v>
      </c>
      <c r="W67" s="47"/>
      <c r="X67" s="47"/>
      <c r="Y67" s="47"/>
      <c r="Z67" s="49">
        <f t="shared" si="54"/>
        <v>0</v>
      </c>
      <c r="AA67" s="47"/>
      <c r="AB67" s="47"/>
      <c r="AC67" s="47"/>
      <c r="AD67" s="49">
        <f t="shared" si="55"/>
        <v>0</v>
      </c>
      <c r="AE67" s="47">
        <v>1.0</v>
      </c>
      <c r="AF67" s="47"/>
      <c r="AG67" s="47"/>
      <c r="AH67" s="49">
        <f t="shared" si="56"/>
        <v>1</v>
      </c>
      <c r="AI67" s="47"/>
      <c r="AJ67" s="47"/>
      <c r="AK67" s="47">
        <v>1.0</v>
      </c>
      <c r="AL67" s="49">
        <f t="shared" si="57"/>
        <v>1</v>
      </c>
      <c r="AM67" s="46">
        <f t="shared" si="10"/>
        <v>3</v>
      </c>
      <c r="AN67" s="46">
        <v>34.0</v>
      </c>
      <c r="AO67" s="61">
        <f t="shared" si="58"/>
        <v>0.08823529412</v>
      </c>
    </row>
    <row r="68" ht="15.75" customHeight="1">
      <c r="A68" s="48" t="s">
        <v>119</v>
      </c>
      <c r="B68" s="60" t="s">
        <v>9</v>
      </c>
      <c r="C68" s="47"/>
      <c r="D68" s="47"/>
      <c r="E68" s="47"/>
      <c r="F68" s="49">
        <f t="shared" si="49"/>
        <v>0</v>
      </c>
      <c r="G68" s="47"/>
      <c r="H68" s="47"/>
      <c r="I68" s="47"/>
      <c r="J68" s="49">
        <f t="shared" si="50"/>
        <v>0</v>
      </c>
      <c r="K68" s="47"/>
      <c r="L68" s="47"/>
      <c r="M68" s="47"/>
      <c r="N68" s="49">
        <f t="shared" si="51"/>
        <v>0</v>
      </c>
      <c r="O68" s="47"/>
      <c r="P68" s="47"/>
      <c r="Q68" s="47"/>
      <c r="R68" s="49">
        <f t="shared" si="52"/>
        <v>0</v>
      </c>
      <c r="S68" s="47"/>
      <c r="T68" s="47"/>
      <c r="U68" s="47">
        <v>1.0</v>
      </c>
      <c r="V68" s="49">
        <f t="shared" si="53"/>
        <v>1</v>
      </c>
      <c r="W68" s="47"/>
      <c r="X68" s="47"/>
      <c r="Y68" s="47"/>
      <c r="Z68" s="49">
        <f t="shared" si="54"/>
        <v>0</v>
      </c>
      <c r="AA68" s="47"/>
      <c r="AB68" s="47"/>
      <c r="AC68" s="47"/>
      <c r="AD68" s="49">
        <f t="shared" si="55"/>
        <v>0</v>
      </c>
      <c r="AE68" s="47">
        <v>1.0</v>
      </c>
      <c r="AF68" s="47"/>
      <c r="AG68" s="47"/>
      <c r="AH68" s="49">
        <f t="shared" si="56"/>
        <v>1</v>
      </c>
      <c r="AI68" s="47"/>
      <c r="AJ68" s="47"/>
      <c r="AK68" s="47">
        <v>1.0</v>
      </c>
      <c r="AL68" s="49">
        <f t="shared" si="57"/>
        <v>1</v>
      </c>
      <c r="AM68" s="46">
        <f t="shared" si="10"/>
        <v>3</v>
      </c>
      <c r="AN68" s="46">
        <v>34.0</v>
      </c>
      <c r="AO68" s="61">
        <f t="shared" si="58"/>
        <v>0.08823529412</v>
      </c>
    </row>
    <row r="69" ht="15.75" customHeight="1">
      <c r="A69" s="48" t="s">
        <v>120</v>
      </c>
      <c r="B69" s="60" t="s">
        <v>9</v>
      </c>
      <c r="C69" s="47"/>
      <c r="D69" s="47"/>
      <c r="E69" s="47"/>
      <c r="F69" s="49">
        <f t="shared" si="49"/>
        <v>0</v>
      </c>
      <c r="G69" s="47"/>
      <c r="H69" s="47"/>
      <c r="I69" s="47"/>
      <c r="J69" s="49">
        <f t="shared" si="50"/>
        <v>0</v>
      </c>
      <c r="K69" s="47"/>
      <c r="L69" s="47"/>
      <c r="M69" s="47"/>
      <c r="N69" s="49">
        <f t="shared" si="51"/>
        <v>0</v>
      </c>
      <c r="O69" s="47"/>
      <c r="P69" s="47"/>
      <c r="Q69" s="47">
        <v>1.0</v>
      </c>
      <c r="R69" s="49">
        <f t="shared" si="52"/>
        <v>1</v>
      </c>
      <c r="S69" s="47"/>
      <c r="T69" s="47"/>
      <c r="U69" s="47"/>
      <c r="V69" s="49">
        <f t="shared" si="53"/>
        <v>0</v>
      </c>
      <c r="W69" s="47"/>
      <c r="X69" s="47"/>
      <c r="Y69" s="47"/>
      <c r="Z69" s="49">
        <f t="shared" si="54"/>
        <v>0</v>
      </c>
      <c r="AA69" s="47"/>
      <c r="AB69" s="47"/>
      <c r="AC69" s="47"/>
      <c r="AD69" s="49">
        <f t="shared" si="55"/>
        <v>0</v>
      </c>
      <c r="AE69" s="47"/>
      <c r="AF69" s="47"/>
      <c r="AG69" s="47"/>
      <c r="AH69" s="49">
        <f t="shared" si="56"/>
        <v>0</v>
      </c>
      <c r="AI69" s="47"/>
      <c r="AJ69" s="47"/>
      <c r="AK69" s="47">
        <v>1.0</v>
      </c>
      <c r="AL69" s="49">
        <f t="shared" si="57"/>
        <v>1</v>
      </c>
      <c r="AM69" s="46">
        <f t="shared" si="10"/>
        <v>2</v>
      </c>
      <c r="AN69" s="46">
        <v>68.0</v>
      </c>
      <c r="AO69" s="61">
        <f t="shared" si="58"/>
        <v>0.02941176471</v>
      </c>
    </row>
    <row r="70" ht="15.75" customHeight="1">
      <c r="A70" s="48" t="s">
        <v>70</v>
      </c>
      <c r="B70" s="60" t="s">
        <v>9</v>
      </c>
      <c r="C70" s="47"/>
      <c r="D70" s="47"/>
      <c r="E70" s="47"/>
      <c r="F70" s="49">
        <f t="shared" si="49"/>
        <v>0</v>
      </c>
      <c r="G70" s="47"/>
      <c r="H70" s="47"/>
      <c r="I70" s="47"/>
      <c r="J70" s="49">
        <f t="shared" si="50"/>
        <v>0</v>
      </c>
      <c r="K70" s="47"/>
      <c r="L70" s="47"/>
      <c r="M70" s="47"/>
      <c r="N70" s="49">
        <f t="shared" si="51"/>
        <v>0</v>
      </c>
      <c r="O70" s="47"/>
      <c r="P70" s="47"/>
      <c r="Q70" s="47"/>
      <c r="R70" s="49">
        <f t="shared" si="52"/>
        <v>0</v>
      </c>
      <c r="S70" s="47"/>
      <c r="T70" s="47"/>
      <c r="U70" s="47"/>
      <c r="V70" s="49">
        <f t="shared" si="53"/>
        <v>0</v>
      </c>
      <c r="W70" s="47"/>
      <c r="X70" s="47"/>
      <c r="Y70" s="47"/>
      <c r="Z70" s="49">
        <f t="shared" si="54"/>
        <v>0</v>
      </c>
      <c r="AA70" s="47"/>
      <c r="AB70" s="47"/>
      <c r="AC70" s="47"/>
      <c r="AD70" s="49">
        <f t="shared" si="55"/>
        <v>0</v>
      </c>
      <c r="AE70" s="47"/>
      <c r="AF70" s="47"/>
      <c r="AG70" s="47"/>
      <c r="AH70" s="49">
        <f t="shared" si="56"/>
        <v>0</v>
      </c>
      <c r="AI70" s="47"/>
      <c r="AJ70" s="47"/>
      <c r="AK70" s="47"/>
      <c r="AL70" s="49">
        <f t="shared" si="57"/>
        <v>0</v>
      </c>
      <c r="AM70" s="46">
        <f t="shared" si="10"/>
        <v>0</v>
      </c>
      <c r="AN70" s="46">
        <v>34.0</v>
      </c>
      <c r="AO70" s="61">
        <f t="shared" si="58"/>
        <v>0</v>
      </c>
    </row>
    <row r="71" ht="15.75" customHeight="1">
      <c r="A71" s="48" t="s">
        <v>69</v>
      </c>
      <c r="B71" s="60" t="s">
        <v>9</v>
      </c>
      <c r="C71" s="47"/>
      <c r="D71" s="47"/>
      <c r="E71" s="47"/>
      <c r="F71" s="49">
        <f t="shared" si="49"/>
        <v>0</v>
      </c>
      <c r="G71" s="47"/>
      <c r="H71" s="47"/>
      <c r="I71" s="47"/>
      <c r="J71" s="49">
        <f t="shared" si="50"/>
        <v>0</v>
      </c>
      <c r="K71" s="47"/>
      <c r="L71" s="47"/>
      <c r="M71" s="47"/>
      <c r="N71" s="49">
        <f t="shared" si="51"/>
        <v>0</v>
      </c>
      <c r="O71" s="47"/>
      <c r="P71" s="47"/>
      <c r="Q71" s="47"/>
      <c r="R71" s="49">
        <f t="shared" si="52"/>
        <v>0</v>
      </c>
      <c r="S71" s="47"/>
      <c r="T71" s="47"/>
      <c r="U71" s="47"/>
      <c r="V71" s="49">
        <f t="shared" si="53"/>
        <v>0</v>
      </c>
      <c r="W71" s="47"/>
      <c r="X71" s="47"/>
      <c r="Y71" s="47"/>
      <c r="Z71" s="49">
        <f t="shared" si="54"/>
        <v>0</v>
      </c>
      <c r="AA71" s="47"/>
      <c r="AB71" s="47"/>
      <c r="AC71" s="47"/>
      <c r="AD71" s="49">
        <f t="shared" si="55"/>
        <v>0</v>
      </c>
      <c r="AE71" s="47"/>
      <c r="AF71" s="47"/>
      <c r="AG71" s="47"/>
      <c r="AH71" s="49">
        <f t="shared" si="56"/>
        <v>0</v>
      </c>
      <c r="AI71" s="47"/>
      <c r="AJ71" s="47"/>
      <c r="AK71" s="47"/>
      <c r="AL71" s="49">
        <f t="shared" si="57"/>
        <v>0</v>
      </c>
      <c r="AM71" s="46">
        <f t="shared" si="10"/>
        <v>0</v>
      </c>
      <c r="AN71" s="46">
        <v>34.0</v>
      </c>
      <c r="AO71" s="61">
        <f t="shared" si="58"/>
        <v>0</v>
      </c>
    </row>
    <row r="72" ht="15.75" customHeight="1">
      <c r="A72" s="48" t="s">
        <v>71</v>
      </c>
      <c r="B72" s="60" t="s">
        <v>9</v>
      </c>
      <c r="C72" s="47"/>
      <c r="D72" s="47"/>
      <c r="E72" s="47"/>
      <c r="F72" s="49">
        <f t="shared" si="49"/>
        <v>0</v>
      </c>
      <c r="G72" s="47"/>
      <c r="H72" s="47"/>
      <c r="I72" s="47"/>
      <c r="J72" s="49">
        <f t="shared" si="50"/>
        <v>0</v>
      </c>
      <c r="K72" s="47"/>
      <c r="L72" s="47"/>
      <c r="M72" s="47"/>
      <c r="N72" s="49">
        <f t="shared" si="51"/>
        <v>0</v>
      </c>
      <c r="O72" s="47"/>
      <c r="P72" s="47"/>
      <c r="Q72" s="47"/>
      <c r="R72" s="49">
        <f t="shared" si="52"/>
        <v>0</v>
      </c>
      <c r="S72" s="47"/>
      <c r="T72" s="47"/>
      <c r="U72" s="47"/>
      <c r="V72" s="49">
        <f t="shared" si="53"/>
        <v>0</v>
      </c>
      <c r="W72" s="47"/>
      <c r="X72" s="47"/>
      <c r="Y72" s="47"/>
      <c r="Z72" s="49">
        <f t="shared" si="54"/>
        <v>0</v>
      </c>
      <c r="AA72" s="47"/>
      <c r="AB72" s="47"/>
      <c r="AC72" s="47"/>
      <c r="AD72" s="49">
        <f t="shared" si="55"/>
        <v>0</v>
      </c>
      <c r="AE72" s="47"/>
      <c r="AF72" s="47"/>
      <c r="AG72" s="47"/>
      <c r="AH72" s="49">
        <f t="shared" si="56"/>
        <v>0</v>
      </c>
      <c r="AI72" s="47"/>
      <c r="AJ72" s="47"/>
      <c r="AK72" s="47"/>
      <c r="AL72" s="49">
        <f t="shared" si="57"/>
        <v>0</v>
      </c>
      <c r="AM72" s="46">
        <f t="shared" si="10"/>
        <v>0</v>
      </c>
      <c r="AN72" s="46">
        <v>68.0</v>
      </c>
      <c r="AO72" s="61">
        <f t="shared" si="58"/>
        <v>0</v>
      </c>
    </row>
    <row r="73" ht="15.75" customHeight="1">
      <c r="A73" s="48" t="s">
        <v>72</v>
      </c>
      <c r="B73" s="60" t="s">
        <v>9</v>
      </c>
      <c r="C73" s="47"/>
      <c r="D73" s="47"/>
      <c r="E73" s="47"/>
      <c r="F73" s="49">
        <f t="shared" si="49"/>
        <v>0</v>
      </c>
      <c r="G73" s="47"/>
      <c r="H73" s="47"/>
      <c r="I73" s="47"/>
      <c r="J73" s="49">
        <f t="shared" si="50"/>
        <v>0</v>
      </c>
      <c r="K73" s="47"/>
      <c r="L73" s="47"/>
      <c r="M73" s="47"/>
      <c r="N73" s="49">
        <f t="shared" si="51"/>
        <v>0</v>
      </c>
      <c r="O73" s="47"/>
      <c r="P73" s="47"/>
      <c r="Q73" s="47"/>
      <c r="R73" s="49">
        <f t="shared" si="52"/>
        <v>0</v>
      </c>
      <c r="S73" s="47"/>
      <c r="T73" s="47"/>
      <c r="U73" s="47"/>
      <c r="V73" s="49">
        <f t="shared" si="53"/>
        <v>0</v>
      </c>
      <c r="W73" s="47"/>
      <c r="X73" s="47"/>
      <c r="Y73" s="47"/>
      <c r="Z73" s="49">
        <f t="shared" si="54"/>
        <v>0</v>
      </c>
      <c r="AA73" s="47"/>
      <c r="AB73" s="47"/>
      <c r="AC73" s="47"/>
      <c r="AD73" s="49">
        <f t="shared" si="55"/>
        <v>0</v>
      </c>
      <c r="AE73" s="47"/>
      <c r="AF73" s="47"/>
      <c r="AG73" s="47"/>
      <c r="AH73" s="49">
        <f t="shared" si="56"/>
        <v>0</v>
      </c>
      <c r="AI73" s="47"/>
      <c r="AJ73" s="47"/>
      <c r="AK73" s="47"/>
      <c r="AL73" s="49">
        <f t="shared" si="57"/>
        <v>0</v>
      </c>
      <c r="AM73" s="46">
        <f t="shared" si="10"/>
        <v>0</v>
      </c>
      <c r="AN73" s="46">
        <v>102.0</v>
      </c>
      <c r="AO73" s="61">
        <f t="shared" si="58"/>
        <v>0</v>
      </c>
    </row>
    <row r="74" ht="15.75" customHeight="1">
      <c r="A74" s="59" t="s">
        <v>10</v>
      </c>
      <c r="B74" s="55"/>
      <c r="C74" s="35" t="s">
        <v>92</v>
      </c>
      <c r="D74" s="33"/>
      <c r="E74" s="33"/>
      <c r="F74" s="34"/>
      <c r="G74" s="35" t="s">
        <v>93</v>
      </c>
      <c r="H74" s="33"/>
      <c r="I74" s="33"/>
      <c r="J74" s="34"/>
      <c r="K74" s="35" t="s">
        <v>94</v>
      </c>
      <c r="L74" s="33"/>
      <c r="M74" s="33"/>
      <c r="N74" s="34"/>
      <c r="O74" s="35" t="s">
        <v>95</v>
      </c>
      <c r="P74" s="33"/>
      <c r="Q74" s="33"/>
      <c r="R74" s="34"/>
      <c r="S74" s="35" t="s">
        <v>96</v>
      </c>
      <c r="T74" s="33"/>
      <c r="U74" s="33"/>
      <c r="V74" s="34"/>
      <c r="W74" s="35" t="s">
        <v>97</v>
      </c>
      <c r="X74" s="33"/>
      <c r="Y74" s="33"/>
      <c r="Z74" s="34"/>
      <c r="AA74" s="35" t="s">
        <v>98</v>
      </c>
      <c r="AB74" s="33"/>
      <c r="AC74" s="33"/>
      <c r="AD74" s="34"/>
      <c r="AE74" s="35" t="s">
        <v>99</v>
      </c>
      <c r="AF74" s="33"/>
      <c r="AG74" s="33"/>
      <c r="AH74" s="34"/>
      <c r="AI74" s="35" t="s">
        <v>100</v>
      </c>
      <c r="AJ74" s="33"/>
      <c r="AK74" s="33"/>
      <c r="AL74" s="34"/>
      <c r="AM74" s="46">
        <f t="shared" si="10"/>
        <v>0</v>
      </c>
    </row>
    <row r="75" ht="15.75" customHeight="1">
      <c r="A75" s="48" t="s">
        <v>62</v>
      </c>
      <c r="B75" s="60" t="s">
        <v>10</v>
      </c>
      <c r="C75" s="47"/>
      <c r="D75" s="47">
        <v>1.0</v>
      </c>
      <c r="E75" s="47"/>
      <c r="F75" s="49">
        <f t="shared" ref="F75:F76" si="59">SUM(C75:E75)</f>
        <v>1</v>
      </c>
      <c r="G75" s="47"/>
      <c r="H75" s="47"/>
      <c r="I75" s="47">
        <v>1.0</v>
      </c>
      <c r="J75" s="49">
        <f t="shared" ref="J75:J76" si="60">SUM(G75:I75)</f>
        <v>1</v>
      </c>
      <c r="K75" s="47"/>
      <c r="L75" s="47"/>
      <c r="M75" s="47">
        <v>1.0</v>
      </c>
      <c r="N75" s="49">
        <f t="shared" ref="N75:N76" si="61">SUM(K75:M75)</f>
        <v>1</v>
      </c>
      <c r="O75" s="47"/>
      <c r="P75" s="47">
        <v>1.0</v>
      </c>
      <c r="Q75" s="47"/>
      <c r="R75" s="49">
        <f t="shared" ref="R75:R76" si="62">SUM(O75:Q75)</f>
        <v>1</v>
      </c>
      <c r="S75" s="47"/>
      <c r="T75" s="47"/>
      <c r="U75" s="47">
        <v>1.0</v>
      </c>
      <c r="V75" s="49">
        <f t="shared" ref="V75:V76" si="63">SUM(S75:U75)</f>
        <v>1</v>
      </c>
      <c r="W75" s="47"/>
      <c r="X75" s="47"/>
      <c r="Y75" s="47">
        <v>1.0</v>
      </c>
      <c r="Z75" s="49">
        <f t="shared" ref="Z75:Z76" si="64">SUM(W75:Y75)</f>
        <v>1</v>
      </c>
      <c r="AA75" s="47"/>
      <c r="AB75" s="47"/>
      <c r="AC75" s="47">
        <v>1.0</v>
      </c>
      <c r="AD75" s="49">
        <f t="shared" ref="AD75:AD76" si="65">SUM(AA75:AC75)</f>
        <v>1</v>
      </c>
      <c r="AE75" s="47">
        <v>1.0</v>
      </c>
      <c r="AF75" s="47"/>
      <c r="AG75" s="47"/>
      <c r="AH75" s="49">
        <f t="shared" ref="AH75:AH76" si="66">SUM(AE75:AG75)</f>
        <v>1</v>
      </c>
      <c r="AI75" s="47"/>
      <c r="AJ75" s="47">
        <v>1.0</v>
      </c>
      <c r="AK75" s="47">
        <v>1.0</v>
      </c>
      <c r="AL75" s="49">
        <f t="shared" ref="AL75:AL76" si="67">SUM(AI75:AK75)</f>
        <v>2</v>
      </c>
      <c r="AM75" s="46">
        <f t="shared" si="10"/>
        <v>10</v>
      </c>
      <c r="AN75" s="46">
        <v>136.0</v>
      </c>
      <c r="AO75" s="61">
        <f t="shared" ref="AO75:AO89" si="68">AM75/AN75</f>
        <v>0.07352941176</v>
      </c>
    </row>
    <row r="76" ht="15.75" customHeight="1">
      <c r="A76" s="48" t="s">
        <v>116</v>
      </c>
      <c r="B76" s="60" t="s">
        <v>10</v>
      </c>
      <c r="C76" s="47"/>
      <c r="D76" s="47"/>
      <c r="E76" s="47"/>
      <c r="F76" s="49">
        <f t="shared" si="59"/>
        <v>0</v>
      </c>
      <c r="G76" s="47"/>
      <c r="H76" s="47"/>
      <c r="I76" s="47"/>
      <c r="J76" s="49">
        <f t="shared" si="60"/>
        <v>0</v>
      </c>
      <c r="K76" s="47"/>
      <c r="L76" s="47"/>
      <c r="M76" s="47"/>
      <c r="N76" s="49">
        <f t="shared" si="61"/>
        <v>0</v>
      </c>
      <c r="O76" s="47"/>
      <c r="P76" s="47"/>
      <c r="Q76" s="47">
        <v>1.0</v>
      </c>
      <c r="R76" s="49">
        <f t="shared" si="62"/>
        <v>1</v>
      </c>
      <c r="S76" s="47"/>
      <c r="T76" s="47"/>
      <c r="U76" s="47"/>
      <c r="V76" s="49">
        <f t="shared" si="63"/>
        <v>0</v>
      </c>
      <c r="W76" s="47"/>
      <c r="X76" s="47"/>
      <c r="Y76" s="47"/>
      <c r="Z76" s="49">
        <f t="shared" si="64"/>
        <v>0</v>
      </c>
      <c r="AA76" s="47"/>
      <c r="AB76" s="47"/>
      <c r="AC76" s="47"/>
      <c r="AD76" s="49">
        <f t="shared" si="65"/>
        <v>0</v>
      </c>
      <c r="AE76" s="47">
        <v>1.0</v>
      </c>
      <c r="AF76" s="47"/>
      <c r="AG76" s="47"/>
      <c r="AH76" s="49">
        <f t="shared" si="66"/>
        <v>1</v>
      </c>
      <c r="AI76" s="47"/>
      <c r="AJ76" s="47"/>
      <c r="AK76" s="47">
        <v>1.0</v>
      </c>
      <c r="AL76" s="49">
        <f t="shared" si="67"/>
        <v>1</v>
      </c>
      <c r="AM76" s="46">
        <f t="shared" si="10"/>
        <v>3</v>
      </c>
      <c r="AN76" s="46">
        <v>68.0</v>
      </c>
      <c r="AO76" s="61">
        <f t="shared" si="68"/>
        <v>0.04411764706</v>
      </c>
    </row>
    <row r="77" ht="15.75" customHeight="1">
      <c r="A77" s="48" t="s">
        <v>114</v>
      </c>
      <c r="B77" s="60" t="s">
        <v>10</v>
      </c>
      <c r="C77" s="47"/>
      <c r="D77" s="47"/>
      <c r="E77" s="47">
        <v>1.0</v>
      </c>
      <c r="F77" s="49">
        <v>1.0</v>
      </c>
      <c r="G77" s="47"/>
      <c r="H77" s="47"/>
      <c r="I77" s="47">
        <v>1.0</v>
      </c>
      <c r="J77" s="49">
        <v>1.0</v>
      </c>
      <c r="K77" s="47"/>
      <c r="L77" s="47"/>
      <c r="M77" s="47"/>
      <c r="N77" s="49">
        <v>0.0</v>
      </c>
      <c r="O77" s="47"/>
      <c r="P77" s="47"/>
      <c r="Q77" s="47">
        <v>1.0</v>
      </c>
      <c r="R77" s="49">
        <v>1.0</v>
      </c>
      <c r="S77" s="47"/>
      <c r="T77" s="47"/>
      <c r="U77" s="47"/>
      <c r="V77" s="49">
        <v>0.0</v>
      </c>
      <c r="W77" s="47"/>
      <c r="X77" s="47"/>
      <c r="Y77" s="47"/>
      <c r="Z77" s="49">
        <v>0.0</v>
      </c>
      <c r="AA77" s="47"/>
      <c r="AB77" s="47"/>
      <c r="AC77" s="47">
        <v>1.0</v>
      </c>
      <c r="AD77" s="49">
        <v>1.0</v>
      </c>
      <c r="AE77" s="47">
        <v>1.0</v>
      </c>
      <c r="AF77" s="47"/>
      <c r="AG77" s="47">
        <v>1.0</v>
      </c>
      <c r="AH77" s="49">
        <v>2.0</v>
      </c>
      <c r="AI77" s="47"/>
      <c r="AJ77" s="47"/>
      <c r="AK77" s="47">
        <v>1.0</v>
      </c>
      <c r="AL77" s="49">
        <v>1.0</v>
      </c>
      <c r="AM77" s="46">
        <f t="shared" si="10"/>
        <v>7</v>
      </c>
      <c r="AN77" s="46">
        <v>102.0</v>
      </c>
      <c r="AO77" s="61">
        <f t="shared" si="68"/>
        <v>0.06862745098</v>
      </c>
    </row>
    <row r="78" ht="15.75" customHeight="1">
      <c r="A78" s="48" t="s">
        <v>122</v>
      </c>
      <c r="B78" s="60" t="s">
        <v>10</v>
      </c>
      <c r="C78" s="47"/>
      <c r="D78" s="47">
        <v>1.0</v>
      </c>
      <c r="E78" s="47"/>
      <c r="F78" s="49">
        <f t="shared" ref="F78:F89" si="69">SUM(C78:E78)</f>
        <v>1</v>
      </c>
      <c r="G78" s="47"/>
      <c r="H78" s="47">
        <v>1.0</v>
      </c>
      <c r="I78" s="47"/>
      <c r="J78" s="49">
        <f t="shared" ref="J78:J89" si="70">SUM(G78:I78)</f>
        <v>1</v>
      </c>
      <c r="K78" s="47"/>
      <c r="L78" s="47"/>
      <c r="M78" s="47">
        <v>1.0</v>
      </c>
      <c r="N78" s="49">
        <f t="shared" ref="N78:N89" si="71">SUM(K78:M78)</f>
        <v>1</v>
      </c>
      <c r="O78" s="47"/>
      <c r="P78" s="47"/>
      <c r="Q78" s="47"/>
      <c r="R78" s="49">
        <f t="shared" ref="R78:R89" si="72">SUM(O78:Q78)</f>
        <v>0</v>
      </c>
      <c r="S78" s="47"/>
      <c r="T78" s="47">
        <v>1.0</v>
      </c>
      <c r="U78" s="47">
        <v>1.0</v>
      </c>
      <c r="V78" s="49">
        <f t="shared" ref="V78:V89" si="73">SUM(S78:U78)</f>
        <v>2</v>
      </c>
      <c r="W78" s="47"/>
      <c r="X78" s="47"/>
      <c r="Y78" s="47"/>
      <c r="Z78" s="49">
        <f t="shared" ref="Z78:Z84" si="74">SUM(W78:Y78)</f>
        <v>0</v>
      </c>
      <c r="AA78" s="47"/>
      <c r="AB78" s="47"/>
      <c r="AC78" s="47">
        <v>1.0</v>
      </c>
      <c r="AD78" s="49">
        <f t="shared" ref="AD78:AD89" si="75">SUM(AA78:AC78)</f>
        <v>1</v>
      </c>
      <c r="AE78" s="47">
        <v>1.0</v>
      </c>
      <c r="AF78" s="47"/>
      <c r="AG78" s="47"/>
      <c r="AH78" s="49">
        <f t="shared" ref="AH78:AH89" si="76">SUM(AE78:AG78)</f>
        <v>1</v>
      </c>
      <c r="AI78" s="47"/>
      <c r="AJ78" s="47">
        <v>1.0</v>
      </c>
      <c r="AK78" s="47">
        <v>1.0</v>
      </c>
      <c r="AL78" s="49">
        <f t="shared" ref="AL78:AL89" si="77">SUM(AI78:AK78)</f>
        <v>2</v>
      </c>
      <c r="AM78" s="46">
        <f t="shared" si="10"/>
        <v>9</v>
      </c>
      <c r="AN78" s="46">
        <v>136.0</v>
      </c>
      <c r="AO78" s="61">
        <f t="shared" si="68"/>
        <v>0.06617647059</v>
      </c>
    </row>
    <row r="79" ht="15.75" customHeight="1">
      <c r="A79" s="48" t="s">
        <v>123</v>
      </c>
      <c r="B79" s="60" t="s">
        <v>10</v>
      </c>
      <c r="C79" s="47"/>
      <c r="D79" s="47"/>
      <c r="E79" s="47"/>
      <c r="F79" s="49">
        <f t="shared" si="69"/>
        <v>0</v>
      </c>
      <c r="G79" s="47"/>
      <c r="H79" s="47"/>
      <c r="I79" s="47"/>
      <c r="J79" s="49">
        <f t="shared" si="70"/>
        <v>0</v>
      </c>
      <c r="K79" s="47"/>
      <c r="L79" s="47"/>
      <c r="M79" s="47"/>
      <c r="N79" s="49">
        <f t="shared" si="71"/>
        <v>0</v>
      </c>
      <c r="O79" s="47"/>
      <c r="P79" s="47"/>
      <c r="Q79" s="47">
        <v>1.0</v>
      </c>
      <c r="R79" s="49">
        <f t="shared" si="72"/>
        <v>1</v>
      </c>
      <c r="S79" s="47"/>
      <c r="T79" s="47"/>
      <c r="U79" s="47">
        <v>1.0</v>
      </c>
      <c r="V79" s="49">
        <f t="shared" si="73"/>
        <v>1</v>
      </c>
      <c r="W79" s="47"/>
      <c r="X79" s="47"/>
      <c r="Y79" s="47"/>
      <c r="Z79" s="49">
        <f t="shared" si="74"/>
        <v>0</v>
      </c>
      <c r="AA79" s="47"/>
      <c r="AB79" s="47"/>
      <c r="AC79" s="47"/>
      <c r="AD79" s="49">
        <f t="shared" si="75"/>
        <v>0</v>
      </c>
      <c r="AE79" s="47"/>
      <c r="AF79" s="47"/>
      <c r="AG79" s="47">
        <v>1.0</v>
      </c>
      <c r="AH79" s="49">
        <f t="shared" si="76"/>
        <v>1</v>
      </c>
      <c r="AI79" s="47"/>
      <c r="AJ79" s="47"/>
      <c r="AK79" s="47">
        <v>1.0</v>
      </c>
      <c r="AL79" s="49">
        <f t="shared" si="77"/>
        <v>1</v>
      </c>
      <c r="AM79" s="46">
        <f t="shared" si="10"/>
        <v>4</v>
      </c>
      <c r="AN79" s="46">
        <v>68.0</v>
      </c>
      <c r="AO79" s="61">
        <f t="shared" si="68"/>
        <v>0.05882352941</v>
      </c>
    </row>
    <row r="80" ht="15.75" customHeight="1">
      <c r="A80" s="48" t="s">
        <v>124</v>
      </c>
      <c r="B80" s="60" t="s">
        <v>10</v>
      </c>
      <c r="C80" s="47"/>
      <c r="D80" s="47"/>
      <c r="E80" s="47"/>
      <c r="F80" s="49">
        <f t="shared" si="69"/>
        <v>0</v>
      </c>
      <c r="G80" s="47"/>
      <c r="H80" s="47"/>
      <c r="I80" s="47"/>
      <c r="J80" s="49">
        <f t="shared" si="70"/>
        <v>0</v>
      </c>
      <c r="K80" s="47"/>
      <c r="L80" s="47"/>
      <c r="M80" s="47"/>
      <c r="N80" s="49">
        <f t="shared" si="71"/>
        <v>0</v>
      </c>
      <c r="O80" s="47"/>
      <c r="P80" s="47"/>
      <c r="Q80" s="47"/>
      <c r="R80" s="49">
        <f t="shared" si="72"/>
        <v>0</v>
      </c>
      <c r="S80" s="47"/>
      <c r="T80" s="47"/>
      <c r="U80" s="47">
        <v>1.0</v>
      </c>
      <c r="V80" s="49">
        <f t="shared" si="73"/>
        <v>1</v>
      </c>
      <c r="W80" s="47"/>
      <c r="X80" s="47"/>
      <c r="Y80" s="47"/>
      <c r="Z80" s="49">
        <f t="shared" si="74"/>
        <v>0</v>
      </c>
      <c r="AA80" s="47"/>
      <c r="AB80" s="47"/>
      <c r="AC80" s="47"/>
      <c r="AD80" s="49">
        <f t="shared" si="75"/>
        <v>0</v>
      </c>
      <c r="AE80" s="47"/>
      <c r="AF80" s="47"/>
      <c r="AG80" s="47"/>
      <c r="AH80" s="49">
        <f t="shared" si="76"/>
        <v>0</v>
      </c>
      <c r="AI80" s="47"/>
      <c r="AJ80" s="47"/>
      <c r="AK80" s="47">
        <v>1.0</v>
      </c>
      <c r="AL80" s="49">
        <f t="shared" si="77"/>
        <v>1</v>
      </c>
      <c r="AM80" s="46">
        <f t="shared" si="10"/>
        <v>2</v>
      </c>
      <c r="AN80" s="46">
        <v>34.0</v>
      </c>
      <c r="AO80" s="61">
        <f t="shared" si="68"/>
        <v>0.05882352941</v>
      </c>
    </row>
    <row r="81" ht="15.75" customHeight="1">
      <c r="A81" s="48" t="s">
        <v>75</v>
      </c>
      <c r="B81" s="60" t="s">
        <v>10</v>
      </c>
      <c r="C81" s="47"/>
      <c r="D81" s="47"/>
      <c r="E81" s="47"/>
      <c r="F81" s="49">
        <f t="shared" si="69"/>
        <v>0</v>
      </c>
      <c r="G81" s="47"/>
      <c r="H81" s="47"/>
      <c r="I81" s="47">
        <v>1.0</v>
      </c>
      <c r="J81" s="49">
        <f t="shared" si="70"/>
        <v>1</v>
      </c>
      <c r="K81" s="47"/>
      <c r="L81" s="47"/>
      <c r="M81" s="47"/>
      <c r="N81" s="49">
        <f t="shared" si="71"/>
        <v>0</v>
      </c>
      <c r="O81" s="47"/>
      <c r="P81" s="47"/>
      <c r="Q81" s="47"/>
      <c r="R81" s="49">
        <f t="shared" si="72"/>
        <v>0</v>
      </c>
      <c r="S81" s="47"/>
      <c r="T81" s="47"/>
      <c r="U81" s="47"/>
      <c r="V81" s="49">
        <f t="shared" si="73"/>
        <v>0</v>
      </c>
      <c r="W81" s="47"/>
      <c r="X81" s="47"/>
      <c r="Y81" s="47"/>
      <c r="Z81" s="49">
        <f t="shared" si="74"/>
        <v>0</v>
      </c>
      <c r="AA81" s="47"/>
      <c r="AB81" s="47"/>
      <c r="AC81" s="47"/>
      <c r="AD81" s="49">
        <f t="shared" si="75"/>
        <v>0</v>
      </c>
      <c r="AE81" s="47">
        <v>1.0</v>
      </c>
      <c r="AF81" s="47"/>
      <c r="AG81" s="47"/>
      <c r="AH81" s="49">
        <f t="shared" si="76"/>
        <v>1</v>
      </c>
      <c r="AI81" s="47"/>
      <c r="AJ81" s="47"/>
      <c r="AK81" s="47">
        <v>1.0</v>
      </c>
      <c r="AL81" s="49">
        <f t="shared" si="77"/>
        <v>1</v>
      </c>
      <c r="AM81" s="46">
        <f t="shared" si="10"/>
        <v>3</v>
      </c>
      <c r="AN81" s="46">
        <v>34.0</v>
      </c>
      <c r="AO81" s="61">
        <f t="shared" si="68"/>
        <v>0.08823529412</v>
      </c>
    </row>
    <row r="82" ht="15.75" customHeight="1">
      <c r="A82" s="48" t="s">
        <v>118</v>
      </c>
      <c r="B82" s="60" t="s">
        <v>10</v>
      </c>
      <c r="C82" s="47"/>
      <c r="D82" s="47"/>
      <c r="E82" s="47">
        <v>1.0</v>
      </c>
      <c r="F82" s="49">
        <f t="shared" si="69"/>
        <v>1</v>
      </c>
      <c r="G82" s="47"/>
      <c r="H82" s="47"/>
      <c r="I82" s="47">
        <v>1.0</v>
      </c>
      <c r="J82" s="49">
        <f t="shared" si="70"/>
        <v>1</v>
      </c>
      <c r="K82" s="47"/>
      <c r="L82" s="47"/>
      <c r="M82" s="47"/>
      <c r="N82" s="49">
        <f t="shared" si="71"/>
        <v>0</v>
      </c>
      <c r="O82" s="47"/>
      <c r="P82" s="47"/>
      <c r="Q82" s="47">
        <v>1.0</v>
      </c>
      <c r="R82" s="49">
        <f t="shared" si="72"/>
        <v>1</v>
      </c>
      <c r="S82" s="47"/>
      <c r="T82" s="47"/>
      <c r="U82" s="47"/>
      <c r="V82" s="49">
        <f t="shared" si="73"/>
        <v>0</v>
      </c>
      <c r="W82" s="47"/>
      <c r="X82" s="47"/>
      <c r="Y82" s="47">
        <v>1.0</v>
      </c>
      <c r="Z82" s="49">
        <f t="shared" si="74"/>
        <v>1</v>
      </c>
      <c r="AA82" s="47"/>
      <c r="AB82" s="47"/>
      <c r="AC82" s="47"/>
      <c r="AD82" s="49">
        <f t="shared" si="75"/>
        <v>0</v>
      </c>
      <c r="AE82" s="47">
        <v>1.0</v>
      </c>
      <c r="AF82" s="47"/>
      <c r="AG82" s="47"/>
      <c r="AH82" s="49">
        <f t="shared" si="76"/>
        <v>1</v>
      </c>
      <c r="AI82" s="47"/>
      <c r="AJ82" s="47"/>
      <c r="AK82" s="47">
        <v>1.0</v>
      </c>
      <c r="AL82" s="49">
        <f t="shared" si="77"/>
        <v>1</v>
      </c>
      <c r="AM82" s="46">
        <f t="shared" si="10"/>
        <v>6</v>
      </c>
      <c r="AN82" s="46">
        <v>102.0</v>
      </c>
      <c r="AO82" s="61">
        <f t="shared" si="68"/>
        <v>0.05882352941</v>
      </c>
    </row>
    <row r="83" ht="15.75" customHeight="1">
      <c r="A83" s="48" t="s">
        <v>78</v>
      </c>
      <c r="B83" s="60" t="s">
        <v>10</v>
      </c>
      <c r="C83" s="47"/>
      <c r="D83" s="47"/>
      <c r="E83" s="47"/>
      <c r="F83" s="49">
        <f t="shared" si="69"/>
        <v>0</v>
      </c>
      <c r="G83" s="47"/>
      <c r="H83" s="47"/>
      <c r="I83" s="47">
        <v>1.0</v>
      </c>
      <c r="J83" s="49">
        <f t="shared" si="70"/>
        <v>1</v>
      </c>
      <c r="K83" s="47"/>
      <c r="L83" s="47"/>
      <c r="M83" s="47"/>
      <c r="N83" s="49">
        <f t="shared" si="71"/>
        <v>0</v>
      </c>
      <c r="O83" s="47"/>
      <c r="P83" s="47"/>
      <c r="Q83" s="47">
        <v>1.0</v>
      </c>
      <c r="R83" s="49">
        <f t="shared" si="72"/>
        <v>1</v>
      </c>
      <c r="S83" s="47"/>
      <c r="T83" s="47"/>
      <c r="U83" s="47"/>
      <c r="V83" s="49">
        <f t="shared" si="73"/>
        <v>0</v>
      </c>
      <c r="W83" s="47"/>
      <c r="X83" s="47"/>
      <c r="Y83" s="47"/>
      <c r="Z83" s="49">
        <f t="shared" si="74"/>
        <v>0</v>
      </c>
      <c r="AA83" s="47"/>
      <c r="AB83" s="47"/>
      <c r="AC83" s="47">
        <v>1.0</v>
      </c>
      <c r="AD83" s="49">
        <f t="shared" si="75"/>
        <v>1</v>
      </c>
      <c r="AE83" s="47">
        <v>1.0</v>
      </c>
      <c r="AF83" s="47"/>
      <c r="AG83" s="47"/>
      <c r="AH83" s="49">
        <f t="shared" si="76"/>
        <v>1</v>
      </c>
      <c r="AI83" s="47"/>
      <c r="AJ83" s="47"/>
      <c r="AK83" s="47">
        <v>1.0</v>
      </c>
      <c r="AL83" s="49">
        <f t="shared" si="77"/>
        <v>1</v>
      </c>
      <c r="AM83" s="46">
        <f t="shared" si="10"/>
        <v>5</v>
      </c>
      <c r="AN83" s="46">
        <v>68.0</v>
      </c>
      <c r="AO83" s="61">
        <f t="shared" si="68"/>
        <v>0.07352941176</v>
      </c>
    </row>
    <row r="84" ht="15.75" customHeight="1">
      <c r="A84" s="48" t="s">
        <v>119</v>
      </c>
      <c r="B84" s="60" t="s">
        <v>10</v>
      </c>
      <c r="C84" s="47"/>
      <c r="D84" s="47"/>
      <c r="E84" s="47"/>
      <c r="F84" s="49">
        <f t="shared" si="69"/>
        <v>0</v>
      </c>
      <c r="G84" s="47"/>
      <c r="H84" s="47"/>
      <c r="I84" s="47"/>
      <c r="J84" s="49">
        <f t="shared" si="70"/>
        <v>0</v>
      </c>
      <c r="K84" s="47"/>
      <c r="L84" s="47"/>
      <c r="M84" s="47"/>
      <c r="N84" s="49">
        <f t="shared" si="71"/>
        <v>0</v>
      </c>
      <c r="O84" s="47"/>
      <c r="P84" s="47"/>
      <c r="Q84" s="47"/>
      <c r="R84" s="49">
        <f t="shared" si="72"/>
        <v>0</v>
      </c>
      <c r="S84" s="47"/>
      <c r="T84" s="47"/>
      <c r="U84" s="47">
        <v>1.0</v>
      </c>
      <c r="V84" s="49">
        <f t="shared" si="73"/>
        <v>1</v>
      </c>
      <c r="W84" s="47"/>
      <c r="X84" s="47"/>
      <c r="Y84" s="47"/>
      <c r="Z84" s="49">
        <f t="shared" si="74"/>
        <v>0</v>
      </c>
      <c r="AA84" s="47"/>
      <c r="AB84" s="47"/>
      <c r="AC84" s="47"/>
      <c r="AD84" s="49">
        <f t="shared" si="75"/>
        <v>0</v>
      </c>
      <c r="AE84" s="47">
        <v>1.0</v>
      </c>
      <c r="AF84" s="47"/>
      <c r="AG84" s="47"/>
      <c r="AH84" s="49">
        <f t="shared" si="76"/>
        <v>1</v>
      </c>
      <c r="AI84" s="47"/>
      <c r="AJ84" s="47"/>
      <c r="AK84" s="47">
        <v>1.0</v>
      </c>
      <c r="AL84" s="49">
        <f t="shared" si="77"/>
        <v>1</v>
      </c>
      <c r="AM84" s="46">
        <f t="shared" si="10"/>
        <v>3</v>
      </c>
      <c r="AN84" s="46">
        <v>34.0</v>
      </c>
      <c r="AO84" s="61">
        <f t="shared" si="68"/>
        <v>0.08823529412</v>
      </c>
    </row>
    <row r="85" ht="15.75" customHeight="1">
      <c r="A85" s="48" t="s">
        <v>81</v>
      </c>
      <c r="B85" s="60" t="s">
        <v>10</v>
      </c>
      <c r="C85" s="47"/>
      <c r="D85" s="47"/>
      <c r="E85" s="47"/>
      <c r="F85" s="49">
        <f t="shared" si="69"/>
        <v>0</v>
      </c>
      <c r="G85" s="47"/>
      <c r="H85" s="47"/>
      <c r="I85" s="47">
        <v>1.0</v>
      </c>
      <c r="J85" s="49">
        <f t="shared" si="70"/>
        <v>1</v>
      </c>
      <c r="K85" s="47"/>
      <c r="L85" s="47"/>
      <c r="M85" s="47"/>
      <c r="N85" s="49">
        <f t="shared" si="71"/>
        <v>0</v>
      </c>
      <c r="O85" s="47"/>
      <c r="P85" s="47"/>
      <c r="Q85" s="47">
        <v>1.0</v>
      </c>
      <c r="R85" s="49">
        <f t="shared" si="72"/>
        <v>1</v>
      </c>
      <c r="S85" s="47"/>
      <c r="T85" s="47"/>
      <c r="U85" s="47"/>
      <c r="V85" s="49">
        <f t="shared" si="73"/>
        <v>0</v>
      </c>
      <c r="W85" s="47"/>
      <c r="X85" s="47"/>
      <c r="Y85" s="47"/>
      <c r="Z85" s="49">
        <v>1.0</v>
      </c>
      <c r="AA85" s="47"/>
      <c r="AB85" s="47"/>
      <c r="AC85" s="47"/>
      <c r="AD85" s="49">
        <f t="shared" si="75"/>
        <v>0</v>
      </c>
      <c r="AE85" s="47">
        <v>1.0</v>
      </c>
      <c r="AF85" s="47"/>
      <c r="AG85" s="47"/>
      <c r="AH85" s="49">
        <f t="shared" si="76"/>
        <v>1</v>
      </c>
      <c r="AI85" s="47"/>
      <c r="AJ85" s="47"/>
      <c r="AK85" s="47">
        <v>1.0</v>
      </c>
      <c r="AL85" s="49">
        <f t="shared" si="77"/>
        <v>1</v>
      </c>
      <c r="AM85" s="46">
        <f t="shared" si="10"/>
        <v>5</v>
      </c>
      <c r="AN85" s="46">
        <v>68.0</v>
      </c>
      <c r="AO85" s="61">
        <f t="shared" si="68"/>
        <v>0.07352941176</v>
      </c>
    </row>
    <row r="86" ht="15.75" customHeight="1">
      <c r="A86" s="48" t="s">
        <v>70</v>
      </c>
      <c r="B86" s="60" t="s">
        <v>10</v>
      </c>
      <c r="C86" s="47"/>
      <c r="D86" s="47"/>
      <c r="E86" s="47"/>
      <c r="F86" s="49">
        <f t="shared" si="69"/>
        <v>0</v>
      </c>
      <c r="G86" s="47"/>
      <c r="H86" s="47"/>
      <c r="I86" s="47"/>
      <c r="J86" s="49">
        <f t="shared" si="70"/>
        <v>0</v>
      </c>
      <c r="K86" s="47"/>
      <c r="L86" s="47"/>
      <c r="M86" s="47"/>
      <c r="N86" s="49">
        <f t="shared" si="71"/>
        <v>0</v>
      </c>
      <c r="O86" s="47"/>
      <c r="P86" s="47"/>
      <c r="Q86" s="47"/>
      <c r="R86" s="49">
        <f t="shared" si="72"/>
        <v>0</v>
      </c>
      <c r="S86" s="47"/>
      <c r="T86" s="47"/>
      <c r="U86" s="47"/>
      <c r="V86" s="49">
        <f t="shared" si="73"/>
        <v>0</v>
      </c>
      <c r="W86" s="47"/>
      <c r="X86" s="47"/>
      <c r="Y86" s="47"/>
      <c r="Z86" s="49">
        <f t="shared" ref="Z86:Z89" si="78">SUM(W86:Y86)</f>
        <v>0</v>
      </c>
      <c r="AA86" s="47"/>
      <c r="AB86" s="47"/>
      <c r="AC86" s="47"/>
      <c r="AD86" s="49">
        <f t="shared" si="75"/>
        <v>0</v>
      </c>
      <c r="AE86" s="47"/>
      <c r="AF86" s="47"/>
      <c r="AG86" s="47"/>
      <c r="AH86" s="49">
        <f t="shared" si="76"/>
        <v>0</v>
      </c>
      <c r="AI86" s="47"/>
      <c r="AJ86" s="47"/>
      <c r="AK86" s="47"/>
      <c r="AL86" s="49">
        <f t="shared" si="77"/>
        <v>0</v>
      </c>
      <c r="AM86" s="46">
        <f t="shared" si="10"/>
        <v>0</v>
      </c>
      <c r="AN86" s="46">
        <v>34.0</v>
      </c>
      <c r="AO86" s="61">
        <f t="shared" si="68"/>
        <v>0</v>
      </c>
    </row>
    <row r="87" ht="15.75" customHeight="1">
      <c r="A87" s="48" t="s">
        <v>69</v>
      </c>
      <c r="B87" s="60" t="s">
        <v>10</v>
      </c>
      <c r="C87" s="47"/>
      <c r="D87" s="47"/>
      <c r="E87" s="47"/>
      <c r="F87" s="49">
        <f t="shared" si="69"/>
        <v>0</v>
      </c>
      <c r="G87" s="47"/>
      <c r="H87" s="47"/>
      <c r="I87" s="47"/>
      <c r="J87" s="49">
        <f t="shared" si="70"/>
        <v>0</v>
      </c>
      <c r="K87" s="47"/>
      <c r="L87" s="47"/>
      <c r="M87" s="47"/>
      <c r="N87" s="49">
        <f t="shared" si="71"/>
        <v>0</v>
      </c>
      <c r="O87" s="47"/>
      <c r="P87" s="47"/>
      <c r="Q87" s="47"/>
      <c r="R87" s="49">
        <f t="shared" si="72"/>
        <v>0</v>
      </c>
      <c r="S87" s="47"/>
      <c r="T87" s="47"/>
      <c r="U87" s="47"/>
      <c r="V87" s="49">
        <f t="shared" si="73"/>
        <v>0</v>
      </c>
      <c r="W87" s="47"/>
      <c r="X87" s="47"/>
      <c r="Y87" s="47"/>
      <c r="Z87" s="49">
        <f t="shared" si="78"/>
        <v>0</v>
      </c>
      <c r="AA87" s="47"/>
      <c r="AB87" s="47"/>
      <c r="AC87" s="47"/>
      <c r="AD87" s="49">
        <f t="shared" si="75"/>
        <v>0</v>
      </c>
      <c r="AE87" s="47"/>
      <c r="AF87" s="47"/>
      <c r="AG87" s="47"/>
      <c r="AH87" s="49">
        <f t="shared" si="76"/>
        <v>0</v>
      </c>
      <c r="AI87" s="47"/>
      <c r="AJ87" s="47"/>
      <c r="AK87" s="47"/>
      <c r="AL87" s="49">
        <f t="shared" si="77"/>
        <v>0</v>
      </c>
      <c r="AM87" s="46">
        <f t="shared" si="10"/>
        <v>0</v>
      </c>
      <c r="AN87" s="46">
        <v>34.0</v>
      </c>
      <c r="AO87" s="61">
        <f t="shared" si="68"/>
        <v>0</v>
      </c>
    </row>
    <row r="88" ht="15.75" customHeight="1">
      <c r="A88" s="48" t="s">
        <v>71</v>
      </c>
      <c r="B88" s="60" t="s">
        <v>10</v>
      </c>
      <c r="C88" s="47"/>
      <c r="D88" s="47"/>
      <c r="E88" s="47"/>
      <c r="F88" s="49">
        <f t="shared" si="69"/>
        <v>0</v>
      </c>
      <c r="G88" s="47"/>
      <c r="H88" s="47"/>
      <c r="I88" s="47"/>
      <c r="J88" s="49">
        <f t="shared" si="70"/>
        <v>0</v>
      </c>
      <c r="K88" s="47"/>
      <c r="L88" s="47"/>
      <c r="M88" s="47"/>
      <c r="N88" s="49">
        <f t="shared" si="71"/>
        <v>0</v>
      </c>
      <c r="O88" s="47"/>
      <c r="P88" s="47"/>
      <c r="Q88" s="47"/>
      <c r="R88" s="49">
        <f t="shared" si="72"/>
        <v>0</v>
      </c>
      <c r="S88" s="47"/>
      <c r="T88" s="47"/>
      <c r="U88" s="47"/>
      <c r="V88" s="49">
        <f t="shared" si="73"/>
        <v>0</v>
      </c>
      <c r="W88" s="47"/>
      <c r="X88" s="47"/>
      <c r="Y88" s="47"/>
      <c r="Z88" s="49">
        <f t="shared" si="78"/>
        <v>0</v>
      </c>
      <c r="AA88" s="47"/>
      <c r="AB88" s="47"/>
      <c r="AC88" s="47"/>
      <c r="AD88" s="49">
        <f t="shared" si="75"/>
        <v>0</v>
      </c>
      <c r="AE88" s="47"/>
      <c r="AF88" s="47"/>
      <c r="AG88" s="47"/>
      <c r="AH88" s="49">
        <f t="shared" si="76"/>
        <v>0</v>
      </c>
      <c r="AI88" s="47"/>
      <c r="AJ88" s="47"/>
      <c r="AK88" s="47"/>
      <c r="AL88" s="49">
        <f t="shared" si="77"/>
        <v>0</v>
      </c>
      <c r="AM88" s="46">
        <f t="shared" si="10"/>
        <v>0</v>
      </c>
      <c r="AN88" s="46">
        <v>68.0</v>
      </c>
      <c r="AO88" s="61">
        <f t="shared" si="68"/>
        <v>0</v>
      </c>
    </row>
    <row r="89" ht="15.75" customHeight="1">
      <c r="A89" s="48" t="s">
        <v>72</v>
      </c>
      <c r="B89" s="60" t="s">
        <v>10</v>
      </c>
      <c r="C89" s="47"/>
      <c r="D89" s="47"/>
      <c r="E89" s="47"/>
      <c r="F89" s="49">
        <f t="shared" si="69"/>
        <v>0</v>
      </c>
      <c r="G89" s="47"/>
      <c r="H89" s="47"/>
      <c r="I89" s="47"/>
      <c r="J89" s="49">
        <f t="shared" si="70"/>
        <v>0</v>
      </c>
      <c r="K89" s="47"/>
      <c r="L89" s="47"/>
      <c r="M89" s="47"/>
      <c r="N89" s="49">
        <f t="shared" si="71"/>
        <v>0</v>
      </c>
      <c r="O89" s="47"/>
      <c r="P89" s="47"/>
      <c r="Q89" s="47"/>
      <c r="R89" s="49">
        <f t="shared" si="72"/>
        <v>0</v>
      </c>
      <c r="S89" s="47"/>
      <c r="T89" s="47"/>
      <c r="U89" s="47"/>
      <c r="V89" s="49">
        <f t="shared" si="73"/>
        <v>0</v>
      </c>
      <c r="W89" s="47"/>
      <c r="X89" s="47"/>
      <c r="Y89" s="47"/>
      <c r="Z89" s="49">
        <f t="shared" si="78"/>
        <v>0</v>
      </c>
      <c r="AA89" s="47"/>
      <c r="AB89" s="47"/>
      <c r="AC89" s="47"/>
      <c r="AD89" s="49">
        <f t="shared" si="75"/>
        <v>0</v>
      </c>
      <c r="AE89" s="47"/>
      <c r="AF89" s="47"/>
      <c r="AG89" s="47"/>
      <c r="AH89" s="49">
        <f t="shared" si="76"/>
        <v>0</v>
      </c>
      <c r="AI89" s="47"/>
      <c r="AJ89" s="47"/>
      <c r="AK89" s="47"/>
      <c r="AL89" s="49">
        <f t="shared" si="77"/>
        <v>0</v>
      </c>
      <c r="AM89" s="46">
        <f t="shared" si="10"/>
        <v>0</v>
      </c>
      <c r="AN89" s="46">
        <v>102.0</v>
      </c>
      <c r="AO89" s="61">
        <f t="shared" si="68"/>
        <v>0</v>
      </c>
    </row>
    <row r="90" ht="15.75" customHeight="1">
      <c r="A90" s="59" t="s">
        <v>11</v>
      </c>
      <c r="B90" s="55"/>
      <c r="C90" s="35" t="s">
        <v>92</v>
      </c>
      <c r="D90" s="33"/>
      <c r="E90" s="33"/>
      <c r="F90" s="34"/>
      <c r="G90" s="35" t="s">
        <v>93</v>
      </c>
      <c r="H90" s="33"/>
      <c r="I90" s="33"/>
      <c r="J90" s="34"/>
      <c r="K90" s="35" t="s">
        <v>94</v>
      </c>
      <c r="L90" s="33"/>
      <c r="M90" s="33"/>
      <c r="N90" s="34"/>
      <c r="O90" s="35" t="s">
        <v>95</v>
      </c>
      <c r="P90" s="33"/>
      <c r="Q90" s="33"/>
      <c r="R90" s="34"/>
      <c r="S90" s="35" t="s">
        <v>96</v>
      </c>
      <c r="T90" s="33"/>
      <c r="U90" s="33"/>
      <c r="V90" s="34"/>
      <c r="W90" s="35" t="s">
        <v>97</v>
      </c>
      <c r="X90" s="33"/>
      <c r="Y90" s="33"/>
      <c r="Z90" s="34"/>
      <c r="AA90" s="35" t="s">
        <v>98</v>
      </c>
      <c r="AB90" s="33"/>
      <c r="AC90" s="33"/>
      <c r="AD90" s="34"/>
      <c r="AE90" s="35" t="s">
        <v>99</v>
      </c>
      <c r="AF90" s="33"/>
      <c r="AG90" s="33"/>
      <c r="AH90" s="34"/>
      <c r="AI90" s="35" t="s">
        <v>100</v>
      </c>
      <c r="AJ90" s="33"/>
      <c r="AK90" s="33"/>
      <c r="AL90" s="34"/>
      <c r="AM90" s="46">
        <f t="shared" si="10"/>
        <v>0</v>
      </c>
    </row>
    <row r="91" ht="15.75" customHeight="1">
      <c r="A91" s="48" t="s">
        <v>62</v>
      </c>
      <c r="B91" s="60" t="s">
        <v>11</v>
      </c>
      <c r="C91" s="47"/>
      <c r="D91" s="47">
        <v>1.0</v>
      </c>
      <c r="E91" s="47"/>
      <c r="F91" s="49">
        <f t="shared" ref="F91:F92" si="79">SUM(C91:E91)</f>
        <v>1</v>
      </c>
      <c r="G91" s="47"/>
      <c r="H91" s="47"/>
      <c r="I91" s="47"/>
      <c r="J91" s="49">
        <f t="shared" ref="J91:J92" si="80">SUM(G91:I91)</f>
        <v>0</v>
      </c>
      <c r="K91" s="47"/>
      <c r="L91" s="47"/>
      <c r="M91" s="47">
        <v>1.0</v>
      </c>
      <c r="N91" s="49">
        <f t="shared" ref="N91:N92" si="81">SUM(K91:M91)</f>
        <v>1</v>
      </c>
      <c r="O91" s="47"/>
      <c r="P91" s="47">
        <v>1.0</v>
      </c>
      <c r="Q91" s="47"/>
      <c r="R91" s="49">
        <f t="shared" ref="R91:R92" si="82">SUM(O91:Q91)</f>
        <v>1</v>
      </c>
      <c r="S91" s="47"/>
      <c r="T91" s="47"/>
      <c r="U91" s="47">
        <v>1.0</v>
      </c>
      <c r="V91" s="49">
        <f t="shared" ref="V91:V92" si="83">SUM(S91:U91)</f>
        <v>1</v>
      </c>
      <c r="W91" s="47"/>
      <c r="X91" s="47"/>
      <c r="Y91" s="47">
        <v>1.0</v>
      </c>
      <c r="Z91" s="49">
        <f t="shared" ref="Z91:Z92" si="84">SUM(W91:Y91)</f>
        <v>1</v>
      </c>
      <c r="AA91" s="47"/>
      <c r="AB91" s="47"/>
      <c r="AC91" s="47">
        <v>1.0</v>
      </c>
      <c r="AD91" s="49">
        <f t="shared" ref="AD91:AD92" si="85">SUM(AA91:AC91)</f>
        <v>1</v>
      </c>
      <c r="AE91" s="47">
        <v>1.0</v>
      </c>
      <c r="AF91" s="47"/>
      <c r="AG91" s="47"/>
      <c r="AH91" s="49">
        <f t="shared" ref="AH91:AH92" si="86">SUM(AE91:AG91)</f>
        <v>1</v>
      </c>
      <c r="AI91" s="47"/>
      <c r="AJ91" s="47">
        <v>1.0</v>
      </c>
      <c r="AK91" s="47">
        <v>1.0</v>
      </c>
      <c r="AL91" s="49">
        <f t="shared" ref="AL91:AL92" si="87">SUM(AI91:AK91)</f>
        <v>2</v>
      </c>
      <c r="AM91" s="46">
        <f t="shared" si="10"/>
        <v>9</v>
      </c>
      <c r="AN91" s="46">
        <v>102.0</v>
      </c>
      <c r="AO91" s="61">
        <f t="shared" ref="AO91:AO107" si="88">AM91/AN91</f>
        <v>0.08823529412</v>
      </c>
    </row>
    <row r="92" ht="15.75" customHeight="1">
      <c r="A92" s="48" t="s">
        <v>116</v>
      </c>
      <c r="B92" s="60" t="s">
        <v>11</v>
      </c>
      <c r="C92" s="47"/>
      <c r="D92" s="47"/>
      <c r="E92" s="47"/>
      <c r="F92" s="49">
        <f t="shared" si="79"/>
        <v>0</v>
      </c>
      <c r="G92" s="47"/>
      <c r="H92" s="47"/>
      <c r="I92" s="47"/>
      <c r="J92" s="49">
        <f t="shared" si="80"/>
        <v>0</v>
      </c>
      <c r="K92" s="47"/>
      <c r="L92" s="47"/>
      <c r="M92" s="47"/>
      <c r="N92" s="49">
        <f t="shared" si="81"/>
        <v>0</v>
      </c>
      <c r="O92" s="47"/>
      <c r="P92" s="47"/>
      <c r="Q92" s="47">
        <v>1.0</v>
      </c>
      <c r="R92" s="49">
        <f t="shared" si="82"/>
        <v>1</v>
      </c>
      <c r="S92" s="47"/>
      <c r="T92" s="47"/>
      <c r="U92" s="47"/>
      <c r="V92" s="49">
        <f t="shared" si="83"/>
        <v>0</v>
      </c>
      <c r="W92" s="47"/>
      <c r="X92" s="47"/>
      <c r="Y92" s="47"/>
      <c r="Z92" s="49">
        <f t="shared" si="84"/>
        <v>0</v>
      </c>
      <c r="AA92" s="47"/>
      <c r="AB92" s="47"/>
      <c r="AC92" s="47"/>
      <c r="AD92" s="49">
        <f t="shared" si="85"/>
        <v>0</v>
      </c>
      <c r="AE92" s="47">
        <v>1.0</v>
      </c>
      <c r="AF92" s="47"/>
      <c r="AG92" s="47"/>
      <c r="AH92" s="49">
        <f t="shared" si="86"/>
        <v>1</v>
      </c>
      <c r="AI92" s="47"/>
      <c r="AJ92" s="47"/>
      <c r="AK92" s="47">
        <v>1.0</v>
      </c>
      <c r="AL92" s="49">
        <f t="shared" si="87"/>
        <v>1</v>
      </c>
      <c r="AM92" s="46">
        <f t="shared" si="10"/>
        <v>3</v>
      </c>
      <c r="AN92" s="46">
        <v>68.0</v>
      </c>
      <c r="AO92" s="61">
        <f t="shared" si="88"/>
        <v>0.04411764706</v>
      </c>
    </row>
    <row r="93" ht="15.75" customHeight="1">
      <c r="A93" s="48" t="s">
        <v>114</v>
      </c>
      <c r="B93" s="60" t="s">
        <v>11</v>
      </c>
      <c r="C93" s="47"/>
      <c r="D93" s="47"/>
      <c r="E93" s="47">
        <v>1.0</v>
      </c>
      <c r="F93" s="49">
        <v>1.0</v>
      </c>
      <c r="G93" s="47"/>
      <c r="H93" s="47"/>
      <c r="I93" s="47"/>
      <c r="J93" s="49"/>
      <c r="K93" s="47"/>
      <c r="L93" s="47"/>
      <c r="M93" s="47"/>
      <c r="N93" s="49">
        <v>0.0</v>
      </c>
      <c r="O93" s="47"/>
      <c r="P93" s="47"/>
      <c r="Q93" s="47">
        <v>1.0</v>
      </c>
      <c r="R93" s="49">
        <v>1.0</v>
      </c>
      <c r="S93" s="47"/>
      <c r="T93" s="47"/>
      <c r="U93" s="47"/>
      <c r="V93" s="49">
        <v>0.0</v>
      </c>
      <c r="W93" s="47"/>
      <c r="X93" s="47"/>
      <c r="Y93" s="47">
        <v>1.0</v>
      </c>
      <c r="Z93" s="49">
        <v>1.0</v>
      </c>
      <c r="AA93" s="47"/>
      <c r="AB93" s="47"/>
      <c r="AC93" s="47">
        <v>1.0</v>
      </c>
      <c r="AD93" s="49">
        <v>1.0</v>
      </c>
      <c r="AE93" s="47">
        <v>1.0</v>
      </c>
      <c r="AF93" s="47"/>
      <c r="AG93" s="47"/>
      <c r="AH93" s="49">
        <v>1.0</v>
      </c>
      <c r="AI93" s="47"/>
      <c r="AJ93" s="47"/>
      <c r="AK93" s="47">
        <v>1.0</v>
      </c>
      <c r="AL93" s="49">
        <v>1.0</v>
      </c>
      <c r="AM93" s="46">
        <f t="shared" si="10"/>
        <v>6</v>
      </c>
      <c r="AN93" s="46">
        <v>102.0</v>
      </c>
      <c r="AO93" s="61">
        <f t="shared" si="88"/>
        <v>0.05882352941</v>
      </c>
    </row>
    <row r="94" ht="15.75" customHeight="1">
      <c r="A94" s="48" t="s">
        <v>122</v>
      </c>
      <c r="B94" s="60" t="s">
        <v>11</v>
      </c>
      <c r="C94" s="47"/>
      <c r="D94" s="47"/>
      <c r="E94" s="47"/>
      <c r="F94" s="49">
        <f t="shared" ref="F94:F107" si="89">SUM(C94:E94)</f>
        <v>0</v>
      </c>
      <c r="G94" s="47"/>
      <c r="H94" s="47">
        <v>1.0</v>
      </c>
      <c r="I94" s="47">
        <v>1.0</v>
      </c>
      <c r="J94" s="49">
        <f t="shared" ref="J94:J107" si="90">SUM(G94:I94)</f>
        <v>2</v>
      </c>
      <c r="K94" s="47"/>
      <c r="L94" s="47"/>
      <c r="M94" s="47">
        <v>1.0</v>
      </c>
      <c r="N94" s="49">
        <f t="shared" ref="N94:N107" si="91">SUM(K94:M94)</f>
        <v>1</v>
      </c>
      <c r="O94" s="47"/>
      <c r="P94" s="47"/>
      <c r="Q94" s="47">
        <v>1.0</v>
      </c>
      <c r="R94" s="49">
        <f t="shared" ref="R94:R107" si="92">SUM(O94:Q94)</f>
        <v>1</v>
      </c>
      <c r="S94" s="47"/>
      <c r="T94" s="47">
        <v>1.0</v>
      </c>
      <c r="U94" s="47"/>
      <c r="V94" s="49">
        <f t="shared" ref="V94:V107" si="93">SUM(S94:U94)</f>
        <v>1</v>
      </c>
      <c r="W94" s="47"/>
      <c r="X94" s="47"/>
      <c r="Y94" s="47">
        <v>1.0</v>
      </c>
      <c r="Z94" s="49">
        <f t="shared" ref="Z94:Z107" si="94">SUM(W94:Y94)</f>
        <v>1</v>
      </c>
      <c r="AA94" s="47"/>
      <c r="AB94" s="47"/>
      <c r="AC94" s="47"/>
      <c r="AD94" s="49">
        <f t="shared" ref="AD94:AD107" si="95">SUM(AA94:AC94)</f>
        <v>0</v>
      </c>
      <c r="AE94" s="47">
        <v>1.0</v>
      </c>
      <c r="AF94" s="47"/>
      <c r="AG94" s="47"/>
      <c r="AH94" s="49">
        <f t="shared" ref="AH94:AH107" si="96">SUM(AE94:AG94)</f>
        <v>1</v>
      </c>
      <c r="AI94" s="47"/>
      <c r="AJ94" s="47">
        <v>1.0</v>
      </c>
      <c r="AK94" s="47">
        <v>1.0</v>
      </c>
      <c r="AL94" s="49">
        <f t="shared" ref="AL94:AL107" si="97">SUM(AI94:AK94)</f>
        <v>2</v>
      </c>
      <c r="AM94" s="46">
        <f t="shared" si="10"/>
        <v>9</v>
      </c>
      <c r="AN94" s="46">
        <v>136.0</v>
      </c>
      <c r="AO94" s="61">
        <f t="shared" si="88"/>
        <v>0.06617647059</v>
      </c>
    </row>
    <row r="95" ht="15.75" customHeight="1">
      <c r="A95" s="48" t="s">
        <v>123</v>
      </c>
      <c r="B95" s="60" t="s">
        <v>11</v>
      </c>
      <c r="C95" s="47"/>
      <c r="D95" s="47"/>
      <c r="E95" s="47"/>
      <c r="F95" s="49">
        <f t="shared" si="89"/>
        <v>0</v>
      </c>
      <c r="G95" s="47"/>
      <c r="H95" s="47"/>
      <c r="I95" s="47">
        <v>1.0</v>
      </c>
      <c r="J95" s="49">
        <f t="shared" si="90"/>
        <v>1</v>
      </c>
      <c r="K95" s="47"/>
      <c r="L95" s="47"/>
      <c r="M95" s="47"/>
      <c r="N95" s="49">
        <f t="shared" si="91"/>
        <v>0</v>
      </c>
      <c r="O95" s="47"/>
      <c r="P95" s="47"/>
      <c r="Q95" s="47">
        <v>1.0</v>
      </c>
      <c r="R95" s="49">
        <f t="shared" si="92"/>
        <v>1</v>
      </c>
      <c r="S95" s="47"/>
      <c r="T95" s="47"/>
      <c r="U95" s="47">
        <v>1.0</v>
      </c>
      <c r="V95" s="49">
        <f t="shared" si="93"/>
        <v>1</v>
      </c>
      <c r="W95" s="47"/>
      <c r="X95" s="47"/>
      <c r="Y95" s="47">
        <v>1.0</v>
      </c>
      <c r="Z95" s="49">
        <f t="shared" si="94"/>
        <v>1</v>
      </c>
      <c r="AA95" s="47"/>
      <c r="AB95" s="47"/>
      <c r="AC95" s="47"/>
      <c r="AD95" s="49">
        <f t="shared" si="95"/>
        <v>0</v>
      </c>
      <c r="AE95" s="47"/>
      <c r="AF95" s="47"/>
      <c r="AG95" s="47">
        <v>1.0</v>
      </c>
      <c r="AH95" s="49">
        <f t="shared" si="96"/>
        <v>1</v>
      </c>
      <c r="AI95" s="47"/>
      <c r="AJ95" s="47"/>
      <c r="AK95" s="47">
        <v>1.0</v>
      </c>
      <c r="AL95" s="49">
        <f t="shared" si="97"/>
        <v>1</v>
      </c>
      <c r="AM95" s="46">
        <f t="shared" si="10"/>
        <v>6</v>
      </c>
      <c r="AN95" s="46">
        <v>68.0</v>
      </c>
      <c r="AO95" s="61">
        <f t="shared" si="88"/>
        <v>0.08823529412</v>
      </c>
    </row>
    <row r="96" ht="15.75" customHeight="1">
      <c r="A96" s="48" t="s">
        <v>124</v>
      </c>
      <c r="B96" s="60" t="s">
        <v>11</v>
      </c>
      <c r="C96" s="47"/>
      <c r="D96" s="47"/>
      <c r="E96" s="47"/>
      <c r="F96" s="49">
        <f t="shared" si="89"/>
        <v>0</v>
      </c>
      <c r="G96" s="47"/>
      <c r="H96" s="47"/>
      <c r="I96" s="47"/>
      <c r="J96" s="49">
        <f t="shared" si="90"/>
        <v>0</v>
      </c>
      <c r="K96" s="47"/>
      <c r="L96" s="47"/>
      <c r="M96" s="47"/>
      <c r="N96" s="49">
        <f t="shared" si="91"/>
        <v>0</v>
      </c>
      <c r="O96" s="47"/>
      <c r="P96" s="47"/>
      <c r="Q96" s="47"/>
      <c r="R96" s="49">
        <f t="shared" si="92"/>
        <v>0</v>
      </c>
      <c r="S96" s="47"/>
      <c r="T96" s="47"/>
      <c r="U96" s="47">
        <v>1.0</v>
      </c>
      <c r="V96" s="49">
        <f t="shared" si="93"/>
        <v>1</v>
      </c>
      <c r="W96" s="47"/>
      <c r="X96" s="47"/>
      <c r="Y96" s="47"/>
      <c r="Z96" s="49">
        <f t="shared" si="94"/>
        <v>0</v>
      </c>
      <c r="AA96" s="47"/>
      <c r="AB96" s="47"/>
      <c r="AC96" s="47"/>
      <c r="AD96" s="49">
        <f t="shared" si="95"/>
        <v>0</v>
      </c>
      <c r="AE96" s="47"/>
      <c r="AF96" s="47"/>
      <c r="AG96" s="47"/>
      <c r="AH96" s="49">
        <f t="shared" si="96"/>
        <v>0</v>
      </c>
      <c r="AI96" s="47"/>
      <c r="AJ96" s="47"/>
      <c r="AK96" s="47">
        <v>1.0</v>
      </c>
      <c r="AL96" s="49">
        <f t="shared" si="97"/>
        <v>1</v>
      </c>
      <c r="AM96" s="46">
        <f t="shared" si="10"/>
        <v>2</v>
      </c>
      <c r="AN96" s="46">
        <v>34.0</v>
      </c>
      <c r="AO96" s="61">
        <f t="shared" si="88"/>
        <v>0.05882352941</v>
      </c>
    </row>
    <row r="97" ht="15.75" customHeight="1">
      <c r="A97" s="48" t="s">
        <v>75</v>
      </c>
      <c r="B97" s="60" t="s">
        <v>11</v>
      </c>
      <c r="C97" s="47"/>
      <c r="D97" s="47"/>
      <c r="E97" s="47"/>
      <c r="F97" s="49">
        <f t="shared" si="89"/>
        <v>0</v>
      </c>
      <c r="G97" s="47"/>
      <c r="H97" s="47"/>
      <c r="I97" s="47"/>
      <c r="J97" s="49">
        <f t="shared" si="90"/>
        <v>0</v>
      </c>
      <c r="K97" s="47"/>
      <c r="L97" s="47"/>
      <c r="M97" s="47">
        <v>1.0</v>
      </c>
      <c r="N97" s="49">
        <f t="shared" si="91"/>
        <v>1</v>
      </c>
      <c r="O97" s="47"/>
      <c r="P97" s="47"/>
      <c r="Q97" s="47"/>
      <c r="R97" s="49">
        <f t="shared" si="92"/>
        <v>0</v>
      </c>
      <c r="S97" s="47"/>
      <c r="T97" s="47"/>
      <c r="U97" s="47"/>
      <c r="V97" s="49">
        <f t="shared" si="93"/>
        <v>0</v>
      </c>
      <c r="W97" s="47"/>
      <c r="X97" s="47"/>
      <c r="Y97" s="47"/>
      <c r="Z97" s="49">
        <f t="shared" si="94"/>
        <v>0</v>
      </c>
      <c r="AA97" s="47"/>
      <c r="AB97" s="47"/>
      <c r="AC97" s="47"/>
      <c r="AD97" s="49">
        <f t="shared" si="95"/>
        <v>0</v>
      </c>
      <c r="AE97" s="47">
        <v>1.0</v>
      </c>
      <c r="AF97" s="47"/>
      <c r="AG97" s="47"/>
      <c r="AH97" s="49">
        <f t="shared" si="96"/>
        <v>1</v>
      </c>
      <c r="AI97" s="47"/>
      <c r="AJ97" s="47"/>
      <c r="AK97" s="47">
        <v>1.0</v>
      </c>
      <c r="AL97" s="49">
        <f t="shared" si="97"/>
        <v>1</v>
      </c>
      <c r="AM97" s="46">
        <f t="shared" si="10"/>
        <v>3</v>
      </c>
      <c r="AN97" s="46">
        <v>34.0</v>
      </c>
      <c r="AO97" s="61">
        <f t="shared" si="88"/>
        <v>0.08823529412</v>
      </c>
    </row>
    <row r="98" ht="15.75" customHeight="1">
      <c r="A98" s="48" t="s">
        <v>76</v>
      </c>
      <c r="B98" s="60" t="s">
        <v>11</v>
      </c>
      <c r="C98" s="47"/>
      <c r="D98" s="47"/>
      <c r="E98" s="47"/>
      <c r="F98" s="49">
        <f t="shared" si="89"/>
        <v>0</v>
      </c>
      <c r="G98" s="47"/>
      <c r="H98" s="47"/>
      <c r="I98" s="47"/>
      <c r="J98" s="49">
        <f t="shared" si="90"/>
        <v>0</v>
      </c>
      <c r="K98" s="47"/>
      <c r="L98" s="47"/>
      <c r="M98" s="47"/>
      <c r="N98" s="49">
        <f t="shared" si="91"/>
        <v>0</v>
      </c>
      <c r="O98" s="47"/>
      <c r="P98" s="47"/>
      <c r="Q98" s="47">
        <v>1.0</v>
      </c>
      <c r="R98" s="49">
        <f t="shared" si="92"/>
        <v>1</v>
      </c>
      <c r="S98" s="47"/>
      <c r="T98" s="47"/>
      <c r="U98" s="47"/>
      <c r="V98" s="49">
        <f t="shared" si="93"/>
        <v>0</v>
      </c>
      <c r="W98" s="47"/>
      <c r="X98" s="47"/>
      <c r="Y98" s="47"/>
      <c r="Z98" s="49">
        <f t="shared" si="94"/>
        <v>0</v>
      </c>
      <c r="AA98" s="47"/>
      <c r="AB98" s="47"/>
      <c r="AC98" s="47"/>
      <c r="AD98" s="49">
        <f t="shared" si="95"/>
        <v>0</v>
      </c>
      <c r="AE98" s="47">
        <v>1.0</v>
      </c>
      <c r="AF98" s="47"/>
      <c r="AG98" s="47"/>
      <c r="AH98" s="49">
        <f t="shared" si="96"/>
        <v>1</v>
      </c>
      <c r="AI98" s="47"/>
      <c r="AJ98" s="47"/>
      <c r="AK98" s="47">
        <v>1.0</v>
      </c>
      <c r="AL98" s="49">
        <f t="shared" si="97"/>
        <v>1</v>
      </c>
      <c r="AM98" s="46">
        <f t="shared" si="10"/>
        <v>3</v>
      </c>
      <c r="AN98" s="46">
        <v>34.0</v>
      </c>
      <c r="AO98" s="61">
        <f t="shared" si="88"/>
        <v>0.08823529412</v>
      </c>
    </row>
    <row r="99" ht="15.75" customHeight="1">
      <c r="A99" s="48" t="s">
        <v>118</v>
      </c>
      <c r="B99" s="60" t="s">
        <v>11</v>
      </c>
      <c r="C99" s="47"/>
      <c r="D99" s="47"/>
      <c r="E99" s="47">
        <v>1.0</v>
      </c>
      <c r="F99" s="49">
        <f t="shared" si="89"/>
        <v>1</v>
      </c>
      <c r="G99" s="47"/>
      <c r="H99" s="47"/>
      <c r="I99" s="47">
        <v>1.0</v>
      </c>
      <c r="J99" s="49">
        <f t="shared" si="90"/>
        <v>1</v>
      </c>
      <c r="K99" s="47"/>
      <c r="L99" s="47"/>
      <c r="M99" s="47"/>
      <c r="N99" s="49">
        <f t="shared" si="91"/>
        <v>0</v>
      </c>
      <c r="O99" s="47"/>
      <c r="P99" s="47"/>
      <c r="Q99" s="47">
        <v>1.0</v>
      </c>
      <c r="R99" s="49">
        <f t="shared" si="92"/>
        <v>1</v>
      </c>
      <c r="S99" s="47"/>
      <c r="T99" s="47"/>
      <c r="U99" s="47"/>
      <c r="V99" s="49">
        <f t="shared" si="93"/>
        <v>0</v>
      </c>
      <c r="W99" s="47"/>
      <c r="X99" s="47"/>
      <c r="Y99" s="47">
        <v>1.0</v>
      </c>
      <c r="Z99" s="49">
        <f t="shared" si="94"/>
        <v>1</v>
      </c>
      <c r="AA99" s="47"/>
      <c r="AB99" s="47"/>
      <c r="AC99" s="47"/>
      <c r="AD99" s="49">
        <f t="shared" si="95"/>
        <v>0</v>
      </c>
      <c r="AE99" s="47">
        <v>1.0</v>
      </c>
      <c r="AF99" s="47"/>
      <c r="AG99" s="47"/>
      <c r="AH99" s="49">
        <f t="shared" si="96"/>
        <v>1</v>
      </c>
      <c r="AI99" s="47"/>
      <c r="AJ99" s="47"/>
      <c r="AK99" s="47">
        <v>1.0</v>
      </c>
      <c r="AL99" s="49">
        <f t="shared" si="97"/>
        <v>1</v>
      </c>
      <c r="AM99" s="46">
        <f t="shared" si="10"/>
        <v>6</v>
      </c>
      <c r="AN99" s="46">
        <v>68.0</v>
      </c>
      <c r="AO99" s="61">
        <f t="shared" si="88"/>
        <v>0.08823529412</v>
      </c>
    </row>
    <row r="100" ht="15.75" customHeight="1">
      <c r="A100" s="48" t="s">
        <v>78</v>
      </c>
      <c r="B100" s="60" t="s">
        <v>11</v>
      </c>
      <c r="C100" s="47"/>
      <c r="D100" s="47"/>
      <c r="E100" s="47"/>
      <c r="F100" s="49">
        <f t="shared" si="89"/>
        <v>0</v>
      </c>
      <c r="G100" s="47"/>
      <c r="H100" s="47"/>
      <c r="I100" s="47"/>
      <c r="J100" s="49">
        <f t="shared" si="90"/>
        <v>0</v>
      </c>
      <c r="K100" s="47"/>
      <c r="L100" s="47"/>
      <c r="M100" s="47"/>
      <c r="N100" s="49">
        <f t="shared" si="91"/>
        <v>0</v>
      </c>
      <c r="O100" s="47"/>
      <c r="P100" s="47"/>
      <c r="Q100" s="47">
        <v>1.0</v>
      </c>
      <c r="R100" s="49">
        <f t="shared" si="92"/>
        <v>1</v>
      </c>
      <c r="S100" s="47"/>
      <c r="T100" s="47"/>
      <c r="U100" s="47"/>
      <c r="V100" s="49">
        <f t="shared" si="93"/>
        <v>0</v>
      </c>
      <c r="W100" s="47"/>
      <c r="X100" s="47"/>
      <c r="Y100" s="47">
        <v>1.0</v>
      </c>
      <c r="Z100" s="49">
        <f t="shared" si="94"/>
        <v>1</v>
      </c>
      <c r="AA100" s="47"/>
      <c r="AB100" s="47"/>
      <c r="AC100" s="47"/>
      <c r="AD100" s="49">
        <f t="shared" si="95"/>
        <v>0</v>
      </c>
      <c r="AE100" s="47">
        <v>1.0</v>
      </c>
      <c r="AF100" s="47"/>
      <c r="AG100" s="47"/>
      <c r="AH100" s="49">
        <f t="shared" si="96"/>
        <v>1</v>
      </c>
      <c r="AI100" s="47"/>
      <c r="AJ100" s="47"/>
      <c r="AK100" s="47">
        <v>1.0</v>
      </c>
      <c r="AL100" s="49">
        <f t="shared" si="97"/>
        <v>1</v>
      </c>
      <c r="AM100" s="46">
        <f t="shared" si="10"/>
        <v>4</v>
      </c>
      <c r="AN100" s="46">
        <v>68.0</v>
      </c>
      <c r="AO100" s="61">
        <f t="shared" si="88"/>
        <v>0.05882352941</v>
      </c>
    </row>
    <row r="101" ht="15.75" customHeight="1">
      <c r="A101" s="48" t="s">
        <v>119</v>
      </c>
      <c r="B101" s="60" t="s">
        <v>11</v>
      </c>
      <c r="C101" s="47"/>
      <c r="D101" s="47"/>
      <c r="E101" s="47"/>
      <c r="F101" s="49">
        <f t="shared" si="89"/>
        <v>0</v>
      </c>
      <c r="G101" s="47"/>
      <c r="H101" s="47"/>
      <c r="I101" s="47"/>
      <c r="J101" s="49">
        <f t="shared" si="90"/>
        <v>0</v>
      </c>
      <c r="K101" s="47"/>
      <c r="L101" s="47"/>
      <c r="M101" s="47"/>
      <c r="N101" s="49">
        <f t="shared" si="91"/>
        <v>0</v>
      </c>
      <c r="O101" s="47"/>
      <c r="P101" s="47"/>
      <c r="Q101" s="47">
        <v>1.0</v>
      </c>
      <c r="R101" s="49">
        <f t="shared" si="92"/>
        <v>1</v>
      </c>
      <c r="S101" s="47"/>
      <c r="T101" s="47"/>
      <c r="U101" s="47"/>
      <c r="V101" s="49">
        <f t="shared" si="93"/>
        <v>0</v>
      </c>
      <c r="W101" s="47"/>
      <c r="X101" s="47"/>
      <c r="Y101" s="47"/>
      <c r="Z101" s="49">
        <f t="shared" si="94"/>
        <v>0</v>
      </c>
      <c r="AA101" s="47"/>
      <c r="AB101" s="47"/>
      <c r="AC101" s="47"/>
      <c r="AD101" s="49">
        <f t="shared" si="95"/>
        <v>0</v>
      </c>
      <c r="AE101" s="47">
        <v>1.0</v>
      </c>
      <c r="AF101" s="47"/>
      <c r="AG101" s="47"/>
      <c r="AH101" s="49">
        <f t="shared" si="96"/>
        <v>1</v>
      </c>
      <c r="AI101" s="47"/>
      <c r="AJ101" s="47"/>
      <c r="AK101" s="47">
        <v>1.0</v>
      </c>
      <c r="AL101" s="49">
        <f t="shared" si="97"/>
        <v>1</v>
      </c>
      <c r="AM101" s="46">
        <f t="shared" si="10"/>
        <v>3</v>
      </c>
      <c r="AN101" s="46">
        <v>68.0</v>
      </c>
      <c r="AO101" s="61">
        <f t="shared" si="88"/>
        <v>0.04411764706</v>
      </c>
    </row>
    <row r="102" ht="15.75" customHeight="1">
      <c r="A102" s="48" t="s">
        <v>125</v>
      </c>
      <c r="B102" s="60" t="s">
        <v>11</v>
      </c>
      <c r="C102" s="47"/>
      <c r="D102" s="47"/>
      <c r="E102" s="47"/>
      <c r="F102" s="49">
        <f t="shared" si="89"/>
        <v>0</v>
      </c>
      <c r="G102" s="47"/>
      <c r="H102" s="47"/>
      <c r="I102" s="47"/>
      <c r="J102" s="49">
        <f t="shared" si="90"/>
        <v>0</v>
      </c>
      <c r="K102" s="47"/>
      <c r="L102" s="47"/>
      <c r="M102" s="47">
        <v>1.0</v>
      </c>
      <c r="N102" s="49">
        <f t="shared" si="91"/>
        <v>1</v>
      </c>
      <c r="O102" s="47"/>
      <c r="P102" s="47"/>
      <c r="Q102" s="47"/>
      <c r="R102" s="49">
        <f t="shared" si="92"/>
        <v>0</v>
      </c>
      <c r="S102" s="47"/>
      <c r="T102" s="47"/>
      <c r="U102" s="47"/>
      <c r="V102" s="49">
        <f t="shared" si="93"/>
        <v>0</v>
      </c>
      <c r="W102" s="47"/>
      <c r="X102" s="47"/>
      <c r="Y102" s="47"/>
      <c r="Z102" s="49">
        <f t="shared" si="94"/>
        <v>0</v>
      </c>
      <c r="AA102" s="47"/>
      <c r="AB102" s="47"/>
      <c r="AC102" s="47">
        <v>1.0</v>
      </c>
      <c r="AD102" s="49">
        <f t="shared" si="95"/>
        <v>1</v>
      </c>
      <c r="AE102" s="47">
        <v>1.0</v>
      </c>
      <c r="AF102" s="47"/>
      <c r="AG102" s="47"/>
      <c r="AH102" s="49">
        <f t="shared" si="96"/>
        <v>1</v>
      </c>
      <c r="AI102" s="47"/>
      <c r="AJ102" s="47"/>
      <c r="AK102" s="47">
        <v>1.0</v>
      </c>
      <c r="AL102" s="49">
        <f t="shared" si="97"/>
        <v>1</v>
      </c>
      <c r="AM102" s="46">
        <f t="shared" si="10"/>
        <v>4</v>
      </c>
      <c r="AN102" s="46">
        <v>68.0</v>
      </c>
      <c r="AO102" s="61">
        <f t="shared" si="88"/>
        <v>0.05882352941</v>
      </c>
    </row>
    <row r="103" ht="15.75" customHeight="1">
      <c r="A103" s="48" t="s">
        <v>126</v>
      </c>
      <c r="B103" s="60" t="s">
        <v>11</v>
      </c>
      <c r="C103" s="47"/>
      <c r="D103" s="47"/>
      <c r="E103" s="47"/>
      <c r="F103" s="49">
        <f t="shared" si="89"/>
        <v>0</v>
      </c>
      <c r="G103" s="47"/>
      <c r="H103" s="47"/>
      <c r="I103" s="47">
        <v>1.0</v>
      </c>
      <c r="J103" s="49">
        <f t="shared" si="90"/>
        <v>1</v>
      </c>
      <c r="K103" s="47"/>
      <c r="L103" s="47"/>
      <c r="M103" s="47"/>
      <c r="N103" s="49">
        <f t="shared" si="91"/>
        <v>0</v>
      </c>
      <c r="O103" s="47"/>
      <c r="P103" s="47"/>
      <c r="Q103" s="47">
        <v>1.0</v>
      </c>
      <c r="R103" s="49">
        <f t="shared" si="92"/>
        <v>1</v>
      </c>
      <c r="S103" s="47"/>
      <c r="T103" s="47"/>
      <c r="U103" s="47"/>
      <c r="V103" s="49">
        <f t="shared" si="93"/>
        <v>0</v>
      </c>
      <c r="W103" s="47"/>
      <c r="X103" s="47"/>
      <c r="Y103" s="47">
        <v>1.0</v>
      </c>
      <c r="Z103" s="49">
        <f t="shared" si="94"/>
        <v>1</v>
      </c>
      <c r="AA103" s="47"/>
      <c r="AB103" s="47"/>
      <c r="AC103" s="47"/>
      <c r="AD103" s="49">
        <f t="shared" si="95"/>
        <v>0</v>
      </c>
      <c r="AE103" s="47">
        <v>1.0</v>
      </c>
      <c r="AF103" s="47"/>
      <c r="AG103" s="47"/>
      <c r="AH103" s="49">
        <f t="shared" si="96"/>
        <v>1</v>
      </c>
      <c r="AI103" s="47"/>
      <c r="AJ103" s="47"/>
      <c r="AK103" s="47">
        <v>1.0</v>
      </c>
      <c r="AL103" s="49">
        <f t="shared" si="97"/>
        <v>1</v>
      </c>
      <c r="AM103" s="46">
        <f t="shared" si="10"/>
        <v>5</v>
      </c>
      <c r="AN103" s="46">
        <v>68.0</v>
      </c>
      <c r="AO103" s="61">
        <f t="shared" si="88"/>
        <v>0.07352941176</v>
      </c>
    </row>
    <row r="104" ht="15.75" customHeight="1">
      <c r="A104" s="48" t="s">
        <v>70</v>
      </c>
      <c r="B104" s="60" t="s">
        <v>11</v>
      </c>
      <c r="C104" s="47"/>
      <c r="D104" s="47"/>
      <c r="E104" s="47"/>
      <c r="F104" s="49">
        <f t="shared" si="89"/>
        <v>0</v>
      </c>
      <c r="G104" s="47"/>
      <c r="H104" s="47"/>
      <c r="I104" s="47"/>
      <c r="J104" s="49">
        <f t="shared" si="90"/>
        <v>0</v>
      </c>
      <c r="K104" s="47"/>
      <c r="L104" s="47"/>
      <c r="M104" s="47"/>
      <c r="N104" s="49">
        <f t="shared" si="91"/>
        <v>0</v>
      </c>
      <c r="O104" s="47"/>
      <c r="P104" s="47"/>
      <c r="Q104" s="47"/>
      <c r="R104" s="49">
        <f t="shared" si="92"/>
        <v>0</v>
      </c>
      <c r="S104" s="47"/>
      <c r="T104" s="47"/>
      <c r="U104" s="47"/>
      <c r="V104" s="49">
        <f t="shared" si="93"/>
        <v>0</v>
      </c>
      <c r="W104" s="47"/>
      <c r="X104" s="47"/>
      <c r="Y104" s="47"/>
      <c r="Z104" s="49">
        <f t="shared" si="94"/>
        <v>0</v>
      </c>
      <c r="AA104" s="47"/>
      <c r="AB104" s="47"/>
      <c r="AC104" s="47"/>
      <c r="AD104" s="49">
        <f t="shared" si="95"/>
        <v>0</v>
      </c>
      <c r="AE104" s="47"/>
      <c r="AF104" s="47"/>
      <c r="AG104" s="47"/>
      <c r="AH104" s="49">
        <f t="shared" si="96"/>
        <v>0</v>
      </c>
      <c r="AI104" s="47"/>
      <c r="AJ104" s="47"/>
      <c r="AK104" s="47"/>
      <c r="AL104" s="49">
        <f t="shared" si="97"/>
        <v>0</v>
      </c>
      <c r="AM104" s="46">
        <f t="shared" si="10"/>
        <v>0</v>
      </c>
      <c r="AN104" s="46">
        <v>34.0</v>
      </c>
      <c r="AO104" s="61">
        <f t="shared" si="88"/>
        <v>0</v>
      </c>
    </row>
    <row r="105" ht="15.75" customHeight="1">
      <c r="A105" s="48" t="s">
        <v>71</v>
      </c>
      <c r="B105" s="60" t="s">
        <v>11</v>
      </c>
      <c r="C105" s="47"/>
      <c r="D105" s="47"/>
      <c r="E105" s="47"/>
      <c r="F105" s="49">
        <f t="shared" si="89"/>
        <v>0</v>
      </c>
      <c r="G105" s="47"/>
      <c r="H105" s="47"/>
      <c r="I105" s="47"/>
      <c r="J105" s="49">
        <f t="shared" si="90"/>
        <v>0</v>
      </c>
      <c r="K105" s="47"/>
      <c r="L105" s="47"/>
      <c r="M105" s="47"/>
      <c r="N105" s="49">
        <f t="shared" si="91"/>
        <v>0</v>
      </c>
      <c r="O105" s="47"/>
      <c r="P105" s="47"/>
      <c r="Q105" s="47"/>
      <c r="R105" s="49">
        <f t="shared" si="92"/>
        <v>0</v>
      </c>
      <c r="S105" s="47"/>
      <c r="T105" s="47"/>
      <c r="U105" s="47"/>
      <c r="V105" s="49">
        <f t="shared" si="93"/>
        <v>0</v>
      </c>
      <c r="W105" s="47"/>
      <c r="X105" s="47"/>
      <c r="Y105" s="47"/>
      <c r="Z105" s="49">
        <f t="shared" si="94"/>
        <v>0</v>
      </c>
      <c r="AA105" s="47"/>
      <c r="AB105" s="47"/>
      <c r="AC105" s="47"/>
      <c r="AD105" s="49">
        <f t="shared" si="95"/>
        <v>0</v>
      </c>
      <c r="AE105" s="47"/>
      <c r="AF105" s="47"/>
      <c r="AG105" s="47"/>
      <c r="AH105" s="49">
        <f t="shared" si="96"/>
        <v>0</v>
      </c>
      <c r="AI105" s="47"/>
      <c r="AJ105" s="47"/>
      <c r="AK105" s="47"/>
      <c r="AL105" s="49">
        <f t="shared" si="97"/>
        <v>0</v>
      </c>
      <c r="AM105" s="46">
        <f t="shared" si="10"/>
        <v>0</v>
      </c>
      <c r="AN105" s="46">
        <v>34.0</v>
      </c>
      <c r="AO105" s="61">
        <f t="shared" si="88"/>
        <v>0</v>
      </c>
    </row>
    <row r="106" ht="15.75" customHeight="1">
      <c r="A106" s="48" t="s">
        <v>72</v>
      </c>
      <c r="B106" s="60" t="s">
        <v>11</v>
      </c>
      <c r="C106" s="47"/>
      <c r="D106" s="47"/>
      <c r="E106" s="47"/>
      <c r="F106" s="49">
        <f t="shared" si="89"/>
        <v>0</v>
      </c>
      <c r="G106" s="47"/>
      <c r="H106" s="47"/>
      <c r="I106" s="47"/>
      <c r="J106" s="49">
        <f t="shared" si="90"/>
        <v>0</v>
      </c>
      <c r="K106" s="47"/>
      <c r="L106" s="47"/>
      <c r="M106" s="47"/>
      <c r="N106" s="49">
        <f t="shared" si="91"/>
        <v>0</v>
      </c>
      <c r="O106" s="47"/>
      <c r="P106" s="47"/>
      <c r="Q106" s="47"/>
      <c r="R106" s="49">
        <f t="shared" si="92"/>
        <v>0</v>
      </c>
      <c r="S106" s="47"/>
      <c r="T106" s="47"/>
      <c r="U106" s="47"/>
      <c r="V106" s="49">
        <f t="shared" si="93"/>
        <v>0</v>
      </c>
      <c r="W106" s="47"/>
      <c r="X106" s="47"/>
      <c r="Y106" s="47"/>
      <c r="Z106" s="49">
        <f t="shared" si="94"/>
        <v>0</v>
      </c>
      <c r="AA106" s="47"/>
      <c r="AB106" s="47"/>
      <c r="AC106" s="47"/>
      <c r="AD106" s="49">
        <f t="shared" si="95"/>
        <v>0</v>
      </c>
      <c r="AE106" s="47"/>
      <c r="AF106" s="47"/>
      <c r="AG106" s="47"/>
      <c r="AH106" s="49">
        <f t="shared" si="96"/>
        <v>0</v>
      </c>
      <c r="AI106" s="47"/>
      <c r="AJ106" s="47"/>
      <c r="AK106" s="47"/>
      <c r="AL106" s="49">
        <f t="shared" si="97"/>
        <v>0</v>
      </c>
      <c r="AM106" s="46">
        <f t="shared" si="10"/>
        <v>0</v>
      </c>
      <c r="AN106" s="46">
        <v>102.0</v>
      </c>
      <c r="AO106" s="61">
        <f t="shared" si="88"/>
        <v>0</v>
      </c>
    </row>
    <row r="107" ht="15.75" customHeight="1">
      <c r="A107" s="48" t="s">
        <v>88</v>
      </c>
      <c r="B107" s="60" t="s">
        <v>11</v>
      </c>
      <c r="C107" s="47"/>
      <c r="D107" s="47"/>
      <c r="E107" s="47"/>
      <c r="F107" s="49">
        <f t="shared" si="89"/>
        <v>0</v>
      </c>
      <c r="G107" s="47"/>
      <c r="H107" s="47"/>
      <c r="I107" s="47"/>
      <c r="J107" s="49">
        <f t="shared" si="90"/>
        <v>0</v>
      </c>
      <c r="K107" s="47"/>
      <c r="L107" s="47"/>
      <c r="M107" s="47"/>
      <c r="N107" s="49">
        <f t="shared" si="91"/>
        <v>0</v>
      </c>
      <c r="O107" s="47"/>
      <c r="P107" s="47"/>
      <c r="Q107" s="47">
        <v>1.0</v>
      </c>
      <c r="R107" s="49">
        <f t="shared" si="92"/>
        <v>1</v>
      </c>
      <c r="S107" s="47"/>
      <c r="T107" s="47"/>
      <c r="U107" s="47"/>
      <c r="V107" s="49">
        <f t="shared" si="93"/>
        <v>0</v>
      </c>
      <c r="W107" s="47"/>
      <c r="X107" s="47"/>
      <c r="Y107" s="47"/>
      <c r="Z107" s="49">
        <f t="shared" si="94"/>
        <v>0</v>
      </c>
      <c r="AA107" s="47"/>
      <c r="AB107" s="47"/>
      <c r="AC107" s="47">
        <v>1.0</v>
      </c>
      <c r="AD107" s="49">
        <f t="shared" si="95"/>
        <v>1</v>
      </c>
      <c r="AE107" s="47"/>
      <c r="AF107" s="47"/>
      <c r="AG107" s="47"/>
      <c r="AH107" s="49">
        <f t="shared" si="96"/>
        <v>0</v>
      </c>
      <c r="AI107" s="47"/>
      <c r="AJ107" s="47"/>
      <c r="AK107" s="47">
        <v>1.0</v>
      </c>
      <c r="AL107" s="49">
        <f t="shared" si="97"/>
        <v>1</v>
      </c>
      <c r="AM107" s="46">
        <f t="shared" si="10"/>
        <v>3</v>
      </c>
      <c r="AN107" s="46">
        <v>34.0</v>
      </c>
      <c r="AO107" s="61">
        <f t="shared" si="88"/>
        <v>0.08823529412</v>
      </c>
    </row>
    <row r="108" ht="15.75" customHeight="1">
      <c r="A108" s="59" t="s">
        <v>12</v>
      </c>
      <c r="B108" s="55"/>
      <c r="C108" s="35" t="s">
        <v>92</v>
      </c>
      <c r="D108" s="33"/>
      <c r="E108" s="33"/>
      <c r="F108" s="34"/>
      <c r="G108" s="35" t="s">
        <v>93</v>
      </c>
      <c r="H108" s="33"/>
      <c r="I108" s="33"/>
      <c r="J108" s="34"/>
      <c r="K108" s="35" t="s">
        <v>94</v>
      </c>
      <c r="L108" s="33"/>
      <c r="M108" s="33"/>
      <c r="N108" s="34"/>
      <c r="O108" s="35" t="s">
        <v>95</v>
      </c>
      <c r="P108" s="33"/>
      <c r="Q108" s="33"/>
      <c r="R108" s="34"/>
      <c r="S108" s="35" t="s">
        <v>96</v>
      </c>
      <c r="T108" s="33"/>
      <c r="U108" s="33"/>
      <c r="V108" s="34"/>
      <c r="W108" s="35" t="s">
        <v>97</v>
      </c>
      <c r="X108" s="33"/>
      <c r="Y108" s="33"/>
      <c r="Z108" s="34"/>
      <c r="AA108" s="35" t="s">
        <v>98</v>
      </c>
      <c r="AB108" s="33"/>
      <c r="AC108" s="33"/>
      <c r="AD108" s="34"/>
      <c r="AE108" s="35" t="s">
        <v>99</v>
      </c>
      <c r="AF108" s="33"/>
      <c r="AG108" s="33"/>
      <c r="AH108" s="34"/>
      <c r="AI108" s="35" t="s">
        <v>100</v>
      </c>
      <c r="AJ108" s="33"/>
      <c r="AK108" s="33"/>
      <c r="AL108" s="34"/>
      <c r="AM108" s="46">
        <f t="shared" si="10"/>
        <v>0</v>
      </c>
    </row>
    <row r="109" ht="15.75" customHeight="1">
      <c r="A109" s="48" t="s">
        <v>62</v>
      </c>
      <c r="B109" s="60" t="s">
        <v>12</v>
      </c>
      <c r="C109" s="47"/>
      <c r="D109" s="47">
        <v>1.0</v>
      </c>
      <c r="E109" s="47"/>
      <c r="F109" s="49">
        <f t="shared" ref="F109:F110" si="98">SUM(C109:E109)</f>
        <v>1</v>
      </c>
      <c r="G109" s="47"/>
      <c r="H109" s="47"/>
      <c r="I109" s="47"/>
      <c r="J109" s="49">
        <f t="shared" ref="J109:J110" si="99">SUM(G109:I109)</f>
        <v>0</v>
      </c>
      <c r="K109" s="47"/>
      <c r="L109" s="47"/>
      <c r="M109" s="47">
        <v>1.0</v>
      </c>
      <c r="N109" s="49">
        <f t="shared" ref="N109:N110" si="100">SUM(K109:M109)</f>
        <v>1</v>
      </c>
      <c r="O109" s="47"/>
      <c r="P109" s="47">
        <v>1.0</v>
      </c>
      <c r="Q109" s="47"/>
      <c r="R109" s="49">
        <f t="shared" ref="R109:R110" si="101">SUM(O109:Q109)</f>
        <v>1</v>
      </c>
      <c r="S109" s="47"/>
      <c r="T109" s="47"/>
      <c r="U109" s="47">
        <v>1.0</v>
      </c>
      <c r="V109" s="49">
        <f t="shared" ref="V109:V110" si="102">SUM(S109:U109)</f>
        <v>1</v>
      </c>
      <c r="W109" s="47"/>
      <c r="X109" s="47"/>
      <c r="Y109" s="47">
        <v>1.0</v>
      </c>
      <c r="Z109" s="49">
        <f t="shared" ref="Z109:Z110" si="103">SUM(W109:Y109)</f>
        <v>1</v>
      </c>
      <c r="AA109" s="47"/>
      <c r="AB109" s="47"/>
      <c r="AC109" s="47">
        <v>1.0</v>
      </c>
      <c r="AD109" s="49">
        <f t="shared" ref="AD109:AD110" si="104">SUM(AA109:AC109)</f>
        <v>1</v>
      </c>
      <c r="AE109" s="47"/>
      <c r="AF109" s="47"/>
      <c r="AG109" s="47">
        <v>1.0</v>
      </c>
      <c r="AH109" s="49">
        <f t="shared" ref="AH109:AH110" si="105">SUM(AE109:AG109)</f>
        <v>1</v>
      </c>
      <c r="AI109" s="47"/>
      <c r="AJ109" s="47">
        <v>1.0</v>
      </c>
      <c r="AK109" s="47">
        <v>1.0</v>
      </c>
      <c r="AL109" s="49">
        <f t="shared" ref="AL109:AL110" si="106">SUM(AI109:AK109)</f>
        <v>2</v>
      </c>
      <c r="AM109" s="46">
        <f t="shared" si="10"/>
        <v>9</v>
      </c>
      <c r="AN109" s="46">
        <v>102.0</v>
      </c>
      <c r="AO109" s="61">
        <f t="shared" ref="AO109:AO124" si="107">AM109/AN109</f>
        <v>0.08823529412</v>
      </c>
    </row>
    <row r="110" ht="15.75" customHeight="1">
      <c r="A110" s="48" t="s">
        <v>116</v>
      </c>
      <c r="B110" s="60" t="s">
        <v>12</v>
      </c>
      <c r="C110" s="47"/>
      <c r="D110" s="47"/>
      <c r="E110" s="47"/>
      <c r="F110" s="49">
        <f t="shared" si="98"/>
        <v>0</v>
      </c>
      <c r="G110" s="47"/>
      <c r="H110" s="47"/>
      <c r="I110" s="47"/>
      <c r="J110" s="49">
        <f t="shared" si="99"/>
        <v>0</v>
      </c>
      <c r="K110" s="47"/>
      <c r="L110" s="47"/>
      <c r="M110" s="47"/>
      <c r="N110" s="49">
        <f t="shared" si="100"/>
        <v>0</v>
      </c>
      <c r="O110" s="47"/>
      <c r="P110" s="47"/>
      <c r="Q110" s="47"/>
      <c r="R110" s="49">
        <f t="shared" si="101"/>
        <v>0</v>
      </c>
      <c r="S110" s="47"/>
      <c r="T110" s="47"/>
      <c r="U110" s="47">
        <v>1.0</v>
      </c>
      <c r="V110" s="49">
        <f t="shared" si="102"/>
        <v>1</v>
      </c>
      <c r="W110" s="47"/>
      <c r="X110" s="47"/>
      <c r="Y110" s="47">
        <v>1.0</v>
      </c>
      <c r="Z110" s="49">
        <f t="shared" si="103"/>
        <v>1</v>
      </c>
      <c r="AA110" s="47"/>
      <c r="AB110" s="47"/>
      <c r="AC110" s="47"/>
      <c r="AD110" s="49">
        <f t="shared" si="104"/>
        <v>0</v>
      </c>
      <c r="AE110" s="47"/>
      <c r="AF110" s="47"/>
      <c r="AG110" s="47">
        <v>1.0</v>
      </c>
      <c r="AH110" s="49">
        <f t="shared" si="105"/>
        <v>1</v>
      </c>
      <c r="AI110" s="47"/>
      <c r="AJ110" s="47"/>
      <c r="AK110" s="47">
        <v>1.0</v>
      </c>
      <c r="AL110" s="49">
        <f t="shared" si="106"/>
        <v>1</v>
      </c>
      <c r="AM110" s="46">
        <f t="shared" si="10"/>
        <v>4</v>
      </c>
      <c r="AN110" s="46">
        <v>102.0</v>
      </c>
      <c r="AO110" s="61">
        <f t="shared" si="107"/>
        <v>0.03921568627</v>
      </c>
    </row>
    <row r="111" ht="15.75" customHeight="1">
      <c r="A111" s="48" t="s">
        <v>114</v>
      </c>
      <c r="B111" s="60" t="s">
        <v>12</v>
      </c>
      <c r="C111" s="47"/>
      <c r="D111" s="47"/>
      <c r="E111" s="47">
        <v>1.0</v>
      </c>
      <c r="F111" s="49">
        <v>1.0</v>
      </c>
      <c r="G111" s="47"/>
      <c r="H111" s="47"/>
      <c r="I111" s="47"/>
      <c r="J111" s="49">
        <v>0.0</v>
      </c>
      <c r="K111" s="47"/>
      <c r="L111" s="47"/>
      <c r="M111" s="47">
        <v>1.0</v>
      </c>
      <c r="N111" s="49">
        <v>1.0</v>
      </c>
      <c r="O111" s="47"/>
      <c r="P111" s="47"/>
      <c r="Q111" s="47">
        <v>1.0</v>
      </c>
      <c r="R111" s="49">
        <v>1.0</v>
      </c>
      <c r="S111" s="47"/>
      <c r="T111" s="47"/>
      <c r="U111" s="47"/>
      <c r="V111" s="49">
        <v>0.0</v>
      </c>
      <c r="W111" s="47"/>
      <c r="X111" s="47"/>
      <c r="Y111" s="47">
        <v>1.0</v>
      </c>
      <c r="Z111" s="49">
        <v>1.0</v>
      </c>
      <c r="AA111" s="47"/>
      <c r="AB111" s="47"/>
      <c r="AC111" s="47">
        <v>1.0</v>
      </c>
      <c r="AD111" s="49">
        <v>1.0</v>
      </c>
      <c r="AE111" s="47"/>
      <c r="AF111" s="47"/>
      <c r="AG111" s="47"/>
      <c r="AH111" s="49">
        <v>0.0</v>
      </c>
      <c r="AI111" s="47"/>
      <c r="AJ111" s="47"/>
      <c r="AK111" s="47">
        <v>1.0</v>
      </c>
      <c r="AL111" s="49">
        <v>1.0</v>
      </c>
      <c r="AM111" s="46">
        <f t="shared" si="10"/>
        <v>6</v>
      </c>
      <c r="AN111" s="46">
        <v>102.0</v>
      </c>
      <c r="AO111" s="61">
        <f t="shared" si="107"/>
        <v>0.05882352941</v>
      </c>
    </row>
    <row r="112" ht="15.75" customHeight="1">
      <c r="A112" s="48" t="s">
        <v>122</v>
      </c>
      <c r="B112" s="60" t="s">
        <v>12</v>
      </c>
      <c r="C112" s="47"/>
      <c r="D112" s="47"/>
      <c r="E112" s="47"/>
      <c r="F112" s="49">
        <f t="shared" ref="F112:F124" si="108">SUM(C112:E112)</f>
        <v>0</v>
      </c>
      <c r="G112" s="47"/>
      <c r="H112" s="47">
        <v>1.0</v>
      </c>
      <c r="I112" s="47">
        <v>1.0</v>
      </c>
      <c r="J112" s="49">
        <f t="shared" ref="J112:J124" si="109">SUM(G112:I112)</f>
        <v>2</v>
      </c>
      <c r="K112" s="47"/>
      <c r="L112" s="47"/>
      <c r="M112" s="47">
        <v>1.0</v>
      </c>
      <c r="N112" s="49">
        <f t="shared" ref="N112:N124" si="110">SUM(K112:M112)</f>
        <v>1</v>
      </c>
      <c r="O112" s="47"/>
      <c r="P112" s="47"/>
      <c r="Q112" s="47">
        <v>1.0</v>
      </c>
      <c r="R112" s="49">
        <f t="shared" ref="R112:R124" si="111">SUM(O112:Q112)</f>
        <v>1</v>
      </c>
      <c r="S112" s="47"/>
      <c r="T112" s="47">
        <v>1.0</v>
      </c>
      <c r="U112" s="47"/>
      <c r="V112" s="49">
        <f t="shared" ref="V112:V124" si="112">SUM(S112:U112)</f>
        <v>1</v>
      </c>
      <c r="W112" s="47"/>
      <c r="X112" s="47"/>
      <c r="Y112" s="47">
        <v>1.0</v>
      </c>
      <c r="Z112" s="49">
        <f t="shared" ref="Z112:Z124" si="113">SUM(W112:Y112)</f>
        <v>1</v>
      </c>
      <c r="AA112" s="47"/>
      <c r="AB112" s="47"/>
      <c r="AC112" s="47"/>
      <c r="AD112" s="49">
        <f t="shared" ref="AD112:AD124" si="114">SUM(AA112:AC112)</f>
        <v>0</v>
      </c>
      <c r="AE112" s="47"/>
      <c r="AF112" s="47"/>
      <c r="AG112" s="47">
        <v>1.0</v>
      </c>
      <c r="AH112" s="49">
        <f t="shared" ref="AH112:AH124" si="115">SUM(AE112:AG112)</f>
        <v>1</v>
      </c>
      <c r="AI112" s="47"/>
      <c r="AJ112" s="47">
        <v>1.0</v>
      </c>
      <c r="AK112" s="47">
        <v>1.0</v>
      </c>
      <c r="AL112" s="49">
        <f t="shared" ref="AL112:AL124" si="116">SUM(AI112:AK112)</f>
        <v>2</v>
      </c>
      <c r="AM112" s="46">
        <f t="shared" si="10"/>
        <v>9</v>
      </c>
      <c r="AN112" s="46">
        <v>136.0</v>
      </c>
      <c r="AO112" s="61">
        <f t="shared" si="107"/>
        <v>0.06617647059</v>
      </c>
    </row>
    <row r="113" ht="15.75" customHeight="1">
      <c r="A113" s="48" t="s">
        <v>123</v>
      </c>
      <c r="B113" s="60" t="s">
        <v>12</v>
      </c>
      <c r="C113" s="47"/>
      <c r="D113" s="47"/>
      <c r="E113" s="47"/>
      <c r="F113" s="49">
        <f t="shared" si="108"/>
        <v>0</v>
      </c>
      <c r="G113" s="47"/>
      <c r="H113" s="47"/>
      <c r="I113" s="47"/>
      <c r="J113" s="49">
        <f t="shared" si="109"/>
        <v>0</v>
      </c>
      <c r="K113" s="47"/>
      <c r="L113" s="47"/>
      <c r="M113" s="47">
        <v>1.0</v>
      </c>
      <c r="N113" s="49">
        <f t="shared" si="110"/>
        <v>1</v>
      </c>
      <c r="O113" s="47"/>
      <c r="P113" s="47"/>
      <c r="Q113" s="47">
        <v>1.0</v>
      </c>
      <c r="R113" s="49">
        <f t="shared" si="111"/>
        <v>1</v>
      </c>
      <c r="S113" s="47"/>
      <c r="T113" s="47"/>
      <c r="U113" s="47">
        <v>1.0</v>
      </c>
      <c r="V113" s="49">
        <f t="shared" si="112"/>
        <v>1</v>
      </c>
      <c r="W113" s="47"/>
      <c r="X113" s="47"/>
      <c r="Y113" s="47">
        <v>1.0</v>
      </c>
      <c r="Z113" s="49">
        <f t="shared" si="113"/>
        <v>1</v>
      </c>
      <c r="AA113" s="47"/>
      <c r="AB113" s="47"/>
      <c r="AC113" s="47"/>
      <c r="AD113" s="49">
        <f t="shared" si="114"/>
        <v>0</v>
      </c>
      <c r="AE113" s="47"/>
      <c r="AF113" s="47"/>
      <c r="AG113" s="47">
        <v>1.0</v>
      </c>
      <c r="AH113" s="49">
        <f t="shared" si="115"/>
        <v>1</v>
      </c>
      <c r="AI113" s="47"/>
      <c r="AJ113" s="47"/>
      <c r="AK113" s="47">
        <v>1.0</v>
      </c>
      <c r="AL113" s="49">
        <f t="shared" si="116"/>
        <v>1</v>
      </c>
      <c r="AM113" s="46">
        <f t="shared" si="10"/>
        <v>6</v>
      </c>
      <c r="AN113" s="46">
        <v>68.0</v>
      </c>
      <c r="AO113" s="61">
        <f t="shared" si="107"/>
        <v>0.08823529412</v>
      </c>
    </row>
    <row r="114" ht="15.75" customHeight="1">
      <c r="A114" s="48" t="s">
        <v>124</v>
      </c>
      <c r="B114" s="60" t="s">
        <v>12</v>
      </c>
      <c r="C114" s="47"/>
      <c r="D114" s="47"/>
      <c r="E114" s="47"/>
      <c r="F114" s="49">
        <f t="shared" si="108"/>
        <v>0</v>
      </c>
      <c r="G114" s="47"/>
      <c r="H114" s="47"/>
      <c r="I114" s="47"/>
      <c r="J114" s="49">
        <f t="shared" si="109"/>
        <v>0</v>
      </c>
      <c r="K114" s="47"/>
      <c r="L114" s="47"/>
      <c r="M114" s="47"/>
      <c r="N114" s="49">
        <f t="shared" si="110"/>
        <v>0</v>
      </c>
      <c r="O114" s="47"/>
      <c r="P114" s="47"/>
      <c r="Q114" s="47"/>
      <c r="R114" s="49">
        <f t="shared" si="111"/>
        <v>0</v>
      </c>
      <c r="S114" s="47"/>
      <c r="T114" s="47"/>
      <c r="U114" s="47">
        <v>1.0</v>
      </c>
      <c r="V114" s="49">
        <f t="shared" si="112"/>
        <v>1</v>
      </c>
      <c r="W114" s="47"/>
      <c r="X114" s="47"/>
      <c r="Y114" s="47"/>
      <c r="Z114" s="49">
        <f t="shared" si="113"/>
        <v>0</v>
      </c>
      <c r="AA114" s="47"/>
      <c r="AB114" s="47"/>
      <c r="AC114" s="47"/>
      <c r="AD114" s="49">
        <f t="shared" si="114"/>
        <v>0</v>
      </c>
      <c r="AE114" s="47"/>
      <c r="AF114" s="47"/>
      <c r="AG114" s="47"/>
      <c r="AH114" s="49">
        <f t="shared" si="115"/>
        <v>0</v>
      </c>
      <c r="AI114" s="47"/>
      <c r="AJ114" s="47"/>
      <c r="AK114" s="47">
        <v>1.0</v>
      </c>
      <c r="AL114" s="49">
        <f t="shared" si="116"/>
        <v>1</v>
      </c>
      <c r="AM114" s="46">
        <f t="shared" si="10"/>
        <v>2</v>
      </c>
      <c r="AN114" s="46">
        <v>34.0</v>
      </c>
      <c r="AO114" s="61">
        <f t="shared" si="107"/>
        <v>0.05882352941</v>
      </c>
    </row>
    <row r="115" ht="15.75" customHeight="1">
      <c r="A115" s="48" t="s">
        <v>75</v>
      </c>
      <c r="B115" s="60" t="s">
        <v>12</v>
      </c>
      <c r="C115" s="47"/>
      <c r="D115" s="47"/>
      <c r="E115" s="47"/>
      <c r="F115" s="49">
        <f t="shared" si="108"/>
        <v>0</v>
      </c>
      <c r="G115" s="47"/>
      <c r="H115" s="47"/>
      <c r="I115" s="47"/>
      <c r="J115" s="49">
        <f t="shared" si="109"/>
        <v>0</v>
      </c>
      <c r="K115" s="47"/>
      <c r="L115" s="47"/>
      <c r="M115" s="47">
        <v>1.0</v>
      </c>
      <c r="N115" s="49">
        <f t="shared" si="110"/>
        <v>1</v>
      </c>
      <c r="O115" s="47"/>
      <c r="P115" s="47"/>
      <c r="Q115" s="47"/>
      <c r="R115" s="49">
        <f t="shared" si="111"/>
        <v>0</v>
      </c>
      <c r="S115" s="47"/>
      <c r="T115" s="47"/>
      <c r="U115" s="47">
        <v>1.0</v>
      </c>
      <c r="V115" s="49">
        <f t="shared" si="112"/>
        <v>1</v>
      </c>
      <c r="W115" s="47"/>
      <c r="X115" s="47"/>
      <c r="Y115" s="47"/>
      <c r="Z115" s="49">
        <f t="shared" si="113"/>
        <v>0</v>
      </c>
      <c r="AA115" s="47"/>
      <c r="AB115" s="47"/>
      <c r="AC115" s="47"/>
      <c r="AD115" s="49">
        <f t="shared" si="114"/>
        <v>0</v>
      </c>
      <c r="AE115" s="47"/>
      <c r="AF115" s="47"/>
      <c r="AG115" s="47"/>
      <c r="AH115" s="49">
        <f t="shared" si="115"/>
        <v>0</v>
      </c>
      <c r="AI115" s="47"/>
      <c r="AJ115" s="47"/>
      <c r="AK115" s="47"/>
      <c r="AL115" s="49">
        <f t="shared" si="116"/>
        <v>0</v>
      </c>
      <c r="AM115" s="46">
        <f t="shared" si="10"/>
        <v>2</v>
      </c>
      <c r="AN115" s="46">
        <v>34.0</v>
      </c>
      <c r="AO115" s="61">
        <f t="shared" si="107"/>
        <v>0.05882352941</v>
      </c>
    </row>
    <row r="116" ht="15.75" customHeight="1">
      <c r="A116" s="48" t="s">
        <v>76</v>
      </c>
      <c r="B116" s="60" t="s">
        <v>12</v>
      </c>
      <c r="C116" s="47"/>
      <c r="D116" s="47"/>
      <c r="E116" s="47"/>
      <c r="F116" s="49">
        <f t="shared" si="108"/>
        <v>0</v>
      </c>
      <c r="G116" s="47"/>
      <c r="H116" s="47"/>
      <c r="I116" s="47"/>
      <c r="J116" s="49">
        <f t="shared" si="109"/>
        <v>0</v>
      </c>
      <c r="K116" s="47"/>
      <c r="L116" s="47"/>
      <c r="M116" s="47"/>
      <c r="N116" s="49">
        <f t="shared" si="110"/>
        <v>0</v>
      </c>
      <c r="O116" s="47"/>
      <c r="P116" s="47"/>
      <c r="Q116" s="47">
        <v>1.0</v>
      </c>
      <c r="R116" s="49">
        <f t="shared" si="111"/>
        <v>1</v>
      </c>
      <c r="S116" s="47"/>
      <c r="T116" s="47"/>
      <c r="U116" s="47"/>
      <c r="V116" s="49">
        <f t="shared" si="112"/>
        <v>0</v>
      </c>
      <c r="W116" s="47"/>
      <c r="X116" s="47"/>
      <c r="Y116" s="47"/>
      <c r="Z116" s="49">
        <f t="shared" si="113"/>
        <v>0</v>
      </c>
      <c r="AA116" s="47"/>
      <c r="AB116" s="47"/>
      <c r="AC116" s="47"/>
      <c r="AD116" s="49">
        <f t="shared" si="114"/>
        <v>0</v>
      </c>
      <c r="AE116" s="47"/>
      <c r="AF116" s="47"/>
      <c r="AG116" s="47">
        <v>1.0</v>
      </c>
      <c r="AH116" s="49">
        <f t="shared" si="115"/>
        <v>1</v>
      </c>
      <c r="AI116" s="47"/>
      <c r="AJ116" s="47"/>
      <c r="AK116" s="47">
        <v>1.0</v>
      </c>
      <c r="AL116" s="49">
        <f t="shared" si="116"/>
        <v>1</v>
      </c>
      <c r="AM116" s="46">
        <f t="shared" si="10"/>
        <v>3</v>
      </c>
      <c r="AN116" s="46">
        <v>34.0</v>
      </c>
      <c r="AO116" s="61">
        <f t="shared" si="107"/>
        <v>0.08823529412</v>
      </c>
    </row>
    <row r="117" ht="15.75" customHeight="1">
      <c r="A117" s="48" t="s">
        <v>118</v>
      </c>
      <c r="B117" s="60" t="s">
        <v>12</v>
      </c>
      <c r="C117" s="47"/>
      <c r="D117" s="47"/>
      <c r="E117" s="47">
        <v>1.0</v>
      </c>
      <c r="F117" s="49">
        <f t="shared" si="108"/>
        <v>1</v>
      </c>
      <c r="G117" s="47"/>
      <c r="H117" s="47"/>
      <c r="I117" s="47"/>
      <c r="J117" s="49">
        <f t="shared" si="109"/>
        <v>0</v>
      </c>
      <c r="K117" s="47"/>
      <c r="L117" s="47"/>
      <c r="M117" s="47"/>
      <c r="N117" s="49">
        <f t="shared" si="110"/>
        <v>0</v>
      </c>
      <c r="O117" s="47"/>
      <c r="P117" s="47"/>
      <c r="Q117" s="47">
        <v>1.0</v>
      </c>
      <c r="R117" s="49">
        <f t="shared" si="111"/>
        <v>1</v>
      </c>
      <c r="S117" s="47"/>
      <c r="T117" s="47"/>
      <c r="U117" s="47"/>
      <c r="V117" s="49">
        <f t="shared" si="112"/>
        <v>0</v>
      </c>
      <c r="W117" s="47"/>
      <c r="X117" s="47"/>
      <c r="Y117" s="47"/>
      <c r="Z117" s="49">
        <f t="shared" si="113"/>
        <v>0</v>
      </c>
      <c r="AA117" s="47"/>
      <c r="AB117" s="47"/>
      <c r="AC117" s="47"/>
      <c r="AD117" s="49">
        <f t="shared" si="114"/>
        <v>0</v>
      </c>
      <c r="AE117" s="47"/>
      <c r="AF117" s="47"/>
      <c r="AG117" s="47">
        <v>1.0</v>
      </c>
      <c r="AH117" s="49">
        <f t="shared" si="115"/>
        <v>1</v>
      </c>
      <c r="AI117" s="47"/>
      <c r="AJ117" s="47"/>
      <c r="AK117" s="47">
        <v>1.0</v>
      </c>
      <c r="AL117" s="49">
        <f t="shared" si="116"/>
        <v>1</v>
      </c>
      <c r="AM117" s="46">
        <f t="shared" si="10"/>
        <v>4</v>
      </c>
      <c r="AN117" s="46">
        <v>102.0</v>
      </c>
      <c r="AO117" s="61">
        <f t="shared" si="107"/>
        <v>0.03921568627</v>
      </c>
    </row>
    <row r="118" ht="15.75" customHeight="1">
      <c r="A118" s="48" t="s">
        <v>78</v>
      </c>
      <c r="B118" s="60" t="s">
        <v>12</v>
      </c>
      <c r="C118" s="47"/>
      <c r="D118" s="47"/>
      <c r="E118" s="47"/>
      <c r="F118" s="49">
        <f t="shared" si="108"/>
        <v>0</v>
      </c>
      <c r="G118" s="47"/>
      <c r="H118" s="47"/>
      <c r="I118" s="47"/>
      <c r="J118" s="49">
        <f t="shared" si="109"/>
        <v>0</v>
      </c>
      <c r="K118" s="47"/>
      <c r="L118" s="47"/>
      <c r="M118" s="47">
        <v>1.0</v>
      </c>
      <c r="N118" s="49">
        <f t="shared" si="110"/>
        <v>1</v>
      </c>
      <c r="O118" s="47"/>
      <c r="P118" s="47"/>
      <c r="Q118" s="47"/>
      <c r="R118" s="49">
        <f t="shared" si="111"/>
        <v>0</v>
      </c>
      <c r="S118" s="47"/>
      <c r="T118" s="47"/>
      <c r="U118" s="47">
        <v>1.0</v>
      </c>
      <c r="V118" s="49">
        <f t="shared" si="112"/>
        <v>1</v>
      </c>
      <c r="W118" s="47"/>
      <c r="X118" s="47"/>
      <c r="Y118" s="47"/>
      <c r="Z118" s="49">
        <f t="shared" si="113"/>
        <v>0</v>
      </c>
      <c r="AA118" s="47"/>
      <c r="AB118" s="47"/>
      <c r="AC118" s="47">
        <v>1.0</v>
      </c>
      <c r="AD118" s="49">
        <f t="shared" si="114"/>
        <v>1</v>
      </c>
      <c r="AE118" s="47"/>
      <c r="AF118" s="47"/>
      <c r="AG118" s="47"/>
      <c r="AH118" s="49">
        <f t="shared" si="115"/>
        <v>0</v>
      </c>
      <c r="AI118" s="47"/>
      <c r="AJ118" s="47"/>
      <c r="AK118" s="47">
        <v>1.0</v>
      </c>
      <c r="AL118" s="49">
        <f t="shared" si="116"/>
        <v>1</v>
      </c>
      <c r="AM118" s="46">
        <f t="shared" si="10"/>
        <v>4</v>
      </c>
      <c r="AN118" s="46">
        <v>68.0</v>
      </c>
      <c r="AO118" s="61">
        <f t="shared" si="107"/>
        <v>0.05882352941</v>
      </c>
    </row>
    <row r="119" ht="15.75" customHeight="1">
      <c r="A119" s="48" t="s">
        <v>127</v>
      </c>
      <c r="B119" s="60" t="s">
        <v>12</v>
      </c>
      <c r="C119" s="47"/>
      <c r="D119" s="47"/>
      <c r="E119" s="47"/>
      <c r="F119" s="49">
        <f t="shared" si="108"/>
        <v>0</v>
      </c>
      <c r="G119" s="47"/>
      <c r="H119" s="47"/>
      <c r="I119" s="47">
        <v>1.0</v>
      </c>
      <c r="J119" s="49">
        <f t="shared" si="109"/>
        <v>1</v>
      </c>
      <c r="K119" s="47"/>
      <c r="L119" s="47"/>
      <c r="M119" s="47"/>
      <c r="N119" s="49">
        <f t="shared" si="110"/>
        <v>0</v>
      </c>
      <c r="O119" s="47"/>
      <c r="P119" s="47"/>
      <c r="Q119" s="47">
        <v>1.0</v>
      </c>
      <c r="R119" s="49">
        <f t="shared" si="111"/>
        <v>1</v>
      </c>
      <c r="S119" s="47"/>
      <c r="T119" s="47"/>
      <c r="U119" s="47"/>
      <c r="V119" s="49">
        <f t="shared" si="112"/>
        <v>0</v>
      </c>
      <c r="W119" s="47"/>
      <c r="X119" s="47"/>
      <c r="Y119" s="47"/>
      <c r="Z119" s="49">
        <f t="shared" si="113"/>
        <v>0</v>
      </c>
      <c r="AA119" s="47"/>
      <c r="AB119" s="47"/>
      <c r="AC119" s="47"/>
      <c r="AD119" s="49">
        <f t="shared" si="114"/>
        <v>0</v>
      </c>
      <c r="AE119" s="47"/>
      <c r="AF119" s="47"/>
      <c r="AG119" s="47"/>
      <c r="AH119" s="49">
        <f t="shared" si="115"/>
        <v>0</v>
      </c>
      <c r="AI119" s="47"/>
      <c r="AJ119" s="47"/>
      <c r="AK119" s="47">
        <v>1.0</v>
      </c>
      <c r="AL119" s="49">
        <f t="shared" si="116"/>
        <v>1</v>
      </c>
      <c r="AM119" s="46">
        <f t="shared" si="10"/>
        <v>3</v>
      </c>
      <c r="AN119" s="46">
        <v>102.0</v>
      </c>
      <c r="AO119" s="61">
        <f t="shared" si="107"/>
        <v>0.02941176471</v>
      </c>
    </row>
    <row r="120" ht="15.75" customHeight="1">
      <c r="A120" s="48" t="s">
        <v>126</v>
      </c>
      <c r="B120" s="60" t="s">
        <v>12</v>
      </c>
      <c r="C120" s="47"/>
      <c r="D120" s="47"/>
      <c r="E120" s="47">
        <v>1.0</v>
      </c>
      <c r="F120" s="49">
        <f t="shared" si="108"/>
        <v>1</v>
      </c>
      <c r="G120" s="47"/>
      <c r="H120" s="47"/>
      <c r="I120" s="47"/>
      <c r="J120" s="49">
        <f t="shared" si="109"/>
        <v>0</v>
      </c>
      <c r="K120" s="47"/>
      <c r="L120" s="47"/>
      <c r="M120" s="47">
        <v>1.0</v>
      </c>
      <c r="N120" s="49">
        <f t="shared" si="110"/>
        <v>1</v>
      </c>
      <c r="O120" s="47"/>
      <c r="P120" s="47"/>
      <c r="Q120" s="47"/>
      <c r="R120" s="49">
        <f t="shared" si="111"/>
        <v>0</v>
      </c>
      <c r="S120" s="47"/>
      <c r="T120" s="47"/>
      <c r="U120" s="47"/>
      <c r="V120" s="49">
        <f t="shared" si="112"/>
        <v>0</v>
      </c>
      <c r="W120" s="47"/>
      <c r="X120" s="47"/>
      <c r="Y120" s="47"/>
      <c r="Z120" s="49">
        <f t="shared" si="113"/>
        <v>0</v>
      </c>
      <c r="AA120" s="47"/>
      <c r="AB120" s="47"/>
      <c r="AC120" s="47">
        <v>1.0</v>
      </c>
      <c r="AD120" s="49">
        <f t="shared" si="114"/>
        <v>1</v>
      </c>
      <c r="AE120" s="47"/>
      <c r="AF120" s="47"/>
      <c r="AG120" s="47"/>
      <c r="AH120" s="49">
        <f t="shared" si="115"/>
        <v>0</v>
      </c>
      <c r="AI120" s="47"/>
      <c r="AJ120" s="47"/>
      <c r="AK120" s="47">
        <v>1.0</v>
      </c>
      <c r="AL120" s="49">
        <f t="shared" si="116"/>
        <v>1</v>
      </c>
      <c r="AM120" s="46">
        <f t="shared" si="10"/>
        <v>4</v>
      </c>
      <c r="AN120" s="46">
        <v>68.0</v>
      </c>
      <c r="AO120" s="61">
        <f t="shared" si="107"/>
        <v>0.05882352941</v>
      </c>
    </row>
    <row r="121" ht="15.75" customHeight="1">
      <c r="A121" s="48" t="s">
        <v>119</v>
      </c>
      <c r="B121" s="60" t="s">
        <v>12</v>
      </c>
      <c r="C121" s="47"/>
      <c r="D121" s="47"/>
      <c r="E121" s="47"/>
      <c r="F121" s="49">
        <f t="shared" si="108"/>
        <v>0</v>
      </c>
      <c r="G121" s="47"/>
      <c r="H121" s="47"/>
      <c r="I121" s="47"/>
      <c r="J121" s="49">
        <f t="shared" si="109"/>
        <v>0</v>
      </c>
      <c r="K121" s="47"/>
      <c r="L121" s="47"/>
      <c r="M121" s="47"/>
      <c r="N121" s="49">
        <f t="shared" si="110"/>
        <v>0</v>
      </c>
      <c r="O121" s="47"/>
      <c r="P121" s="47"/>
      <c r="Q121" s="47">
        <v>1.0</v>
      </c>
      <c r="R121" s="49">
        <f t="shared" si="111"/>
        <v>1</v>
      </c>
      <c r="S121" s="47"/>
      <c r="T121" s="47"/>
      <c r="U121" s="47"/>
      <c r="V121" s="49">
        <f t="shared" si="112"/>
        <v>0</v>
      </c>
      <c r="W121" s="47"/>
      <c r="X121" s="47"/>
      <c r="Y121" s="47"/>
      <c r="Z121" s="49">
        <f t="shared" si="113"/>
        <v>0</v>
      </c>
      <c r="AA121" s="47"/>
      <c r="AB121" s="47"/>
      <c r="AC121" s="47"/>
      <c r="AD121" s="49">
        <f t="shared" si="114"/>
        <v>0</v>
      </c>
      <c r="AE121" s="47"/>
      <c r="AF121" s="47"/>
      <c r="AG121" s="47"/>
      <c r="AH121" s="49">
        <f t="shared" si="115"/>
        <v>0</v>
      </c>
      <c r="AI121" s="47"/>
      <c r="AJ121" s="47"/>
      <c r="AK121" s="47">
        <v>1.0</v>
      </c>
      <c r="AL121" s="49">
        <f t="shared" si="116"/>
        <v>1</v>
      </c>
      <c r="AM121" s="46">
        <f t="shared" si="10"/>
        <v>2</v>
      </c>
      <c r="AN121" s="46">
        <v>68.0</v>
      </c>
      <c r="AO121" s="61">
        <f t="shared" si="107"/>
        <v>0.02941176471</v>
      </c>
    </row>
    <row r="122" ht="15.75" customHeight="1">
      <c r="A122" s="48" t="s">
        <v>72</v>
      </c>
      <c r="B122" s="60" t="s">
        <v>12</v>
      </c>
      <c r="C122" s="47"/>
      <c r="D122" s="47"/>
      <c r="E122" s="47"/>
      <c r="F122" s="49">
        <f t="shared" si="108"/>
        <v>0</v>
      </c>
      <c r="G122" s="47"/>
      <c r="H122" s="47"/>
      <c r="I122" s="47"/>
      <c r="J122" s="49">
        <f t="shared" si="109"/>
        <v>0</v>
      </c>
      <c r="K122" s="47"/>
      <c r="L122" s="47"/>
      <c r="M122" s="47"/>
      <c r="N122" s="49">
        <f t="shared" si="110"/>
        <v>0</v>
      </c>
      <c r="O122" s="47"/>
      <c r="P122" s="47"/>
      <c r="Q122" s="47"/>
      <c r="R122" s="49">
        <f t="shared" si="111"/>
        <v>0</v>
      </c>
      <c r="S122" s="47"/>
      <c r="T122" s="47"/>
      <c r="U122" s="47"/>
      <c r="V122" s="49">
        <f t="shared" si="112"/>
        <v>0</v>
      </c>
      <c r="W122" s="47"/>
      <c r="X122" s="47"/>
      <c r="Y122" s="47"/>
      <c r="Z122" s="49">
        <f t="shared" si="113"/>
        <v>0</v>
      </c>
      <c r="AA122" s="47"/>
      <c r="AB122" s="47"/>
      <c r="AC122" s="47"/>
      <c r="AD122" s="49">
        <f t="shared" si="114"/>
        <v>0</v>
      </c>
      <c r="AE122" s="47"/>
      <c r="AF122" s="47"/>
      <c r="AG122" s="47"/>
      <c r="AH122" s="49">
        <f t="shared" si="115"/>
        <v>0</v>
      </c>
      <c r="AI122" s="47"/>
      <c r="AJ122" s="47"/>
      <c r="AK122" s="47"/>
      <c r="AL122" s="49">
        <f t="shared" si="116"/>
        <v>0</v>
      </c>
      <c r="AM122" s="46">
        <f t="shared" si="10"/>
        <v>0</v>
      </c>
      <c r="AN122" s="46">
        <v>102.0</v>
      </c>
      <c r="AO122" s="61">
        <f t="shared" si="107"/>
        <v>0</v>
      </c>
    </row>
    <row r="123" ht="15.75" customHeight="1">
      <c r="A123" s="48" t="s">
        <v>71</v>
      </c>
      <c r="B123" s="60" t="s">
        <v>12</v>
      </c>
      <c r="C123" s="47"/>
      <c r="D123" s="47"/>
      <c r="E123" s="47"/>
      <c r="F123" s="49">
        <f t="shared" si="108"/>
        <v>0</v>
      </c>
      <c r="G123" s="47"/>
      <c r="H123" s="47"/>
      <c r="I123" s="47"/>
      <c r="J123" s="49">
        <f t="shared" si="109"/>
        <v>0</v>
      </c>
      <c r="K123" s="47"/>
      <c r="L123" s="47"/>
      <c r="M123" s="47"/>
      <c r="N123" s="49">
        <f t="shared" si="110"/>
        <v>0</v>
      </c>
      <c r="O123" s="47"/>
      <c r="P123" s="47"/>
      <c r="Q123" s="47"/>
      <c r="R123" s="49">
        <f t="shared" si="111"/>
        <v>0</v>
      </c>
      <c r="S123" s="47"/>
      <c r="T123" s="47"/>
      <c r="U123" s="47"/>
      <c r="V123" s="49">
        <f t="shared" si="112"/>
        <v>0</v>
      </c>
      <c r="W123" s="47"/>
      <c r="X123" s="47"/>
      <c r="Y123" s="47"/>
      <c r="Z123" s="49">
        <f t="shared" si="113"/>
        <v>0</v>
      </c>
      <c r="AA123" s="47"/>
      <c r="AB123" s="47"/>
      <c r="AC123" s="47"/>
      <c r="AD123" s="49">
        <f t="shared" si="114"/>
        <v>0</v>
      </c>
      <c r="AE123" s="47"/>
      <c r="AF123" s="47"/>
      <c r="AG123" s="47"/>
      <c r="AH123" s="49">
        <f t="shared" si="115"/>
        <v>0</v>
      </c>
      <c r="AI123" s="47"/>
      <c r="AJ123" s="47"/>
      <c r="AK123" s="47"/>
      <c r="AL123" s="49">
        <f t="shared" si="116"/>
        <v>0</v>
      </c>
      <c r="AM123" s="46">
        <f t="shared" si="10"/>
        <v>0</v>
      </c>
      <c r="AN123" s="46">
        <v>68.0</v>
      </c>
      <c r="AO123" s="61">
        <f t="shared" si="107"/>
        <v>0</v>
      </c>
    </row>
    <row r="124" ht="15.75" customHeight="1">
      <c r="A124" s="48" t="s">
        <v>88</v>
      </c>
      <c r="B124" s="60" t="s">
        <v>12</v>
      </c>
      <c r="C124" s="47"/>
      <c r="D124" s="47"/>
      <c r="E124" s="47"/>
      <c r="F124" s="49">
        <f t="shared" si="108"/>
        <v>0</v>
      </c>
      <c r="G124" s="47"/>
      <c r="H124" s="47"/>
      <c r="I124" s="47"/>
      <c r="J124" s="49">
        <f t="shared" si="109"/>
        <v>0</v>
      </c>
      <c r="K124" s="47"/>
      <c r="L124" s="47"/>
      <c r="M124" s="47"/>
      <c r="N124" s="49">
        <f t="shared" si="110"/>
        <v>0</v>
      </c>
      <c r="O124" s="47"/>
      <c r="P124" s="47"/>
      <c r="Q124" s="47">
        <v>1.0</v>
      </c>
      <c r="R124" s="49">
        <f t="shared" si="111"/>
        <v>1</v>
      </c>
      <c r="S124" s="47"/>
      <c r="T124" s="47"/>
      <c r="U124" s="47"/>
      <c r="V124" s="49">
        <f t="shared" si="112"/>
        <v>0</v>
      </c>
      <c r="W124" s="47"/>
      <c r="X124" s="47"/>
      <c r="Y124" s="47"/>
      <c r="Z124" s="49">
        <f t="shared" si="113"/>
        <v>0</v>
      </c>
      <c r="AA124" s="47"/>
      <c r="AB124" s="47"/>
      <c r="AC124" s="47">
        <v>1.0</v>
      </c>
      <c r="AD124" s="49">
        <f t="shared" si="114"/>
        <v>1</v>
      </c>
      <c r="AE124" s="47"/>
      <c r="AF124" s="47"/>
      <c r="AG124" s="47"/>
      <c r="AH124" s="49">
        <f t="shared" si="115"/>
        <v>0</v>
      </c>
      <c r="AI124" s="47"/>
      <c r="AJ124" s="47"/>
      <c r="AK124" s="47">
        <v>1.0</v>
      </c>
      <c r="AL124" s="49">
        <f t="shared" si="116"/>
        <v>1</v>
      </c>
      <c r="AM124" s="46">
        <f t="shared" si="10"/>
        <v>3</v>
      </c>
      <c r="AN124" s="46">
        <v>34.0</v>
      </c>
      <c r="AO124" s="61">
        <f t="shared" si="107"/>
        <v>0.08823529412</v>
      </c>
    </row>
    <row r="125" ht="15.75" customHeight="1">
      <c r="A125" s="56" t="s">
        <v>128</v>
      </c>
      <c r="B125" s="57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46">
        <f t="shared" si="10"/>
        <v>0</v>
      </c>
    </row>
    <row r="126" ht="15.75" customHeight="1">
      <c r="A126" s="59" t="s">
        <v>13</v>
      </c>
      <c r="B126" s="55"/>
      <c r="C126" s="35" t="s">
        <v>92</v>
      </c>
      <c r="D126" s="33"/>
      <c r="E126" s="33"/>
      <c r="F126" s="34"/>
      <c r="G126" s="35" t="s">
        <v>93</v>
      </c>
      <c r="H126" s="33"/>
      <c r="I126" s="33"/>
      <c r="J126" s="34"/>
      <c r="K126" s="35" t="s">
        <v>94</v>
      </c>
      <c r="L126" s="33"/>
      <c r="M126" s="33"/>
      <c r="N126" s="34"/>
      <c r="O126" s="35" t="s">
        <v>95</v>
      </c>
      <c r="P126" s="33"/>
      <c r="Q126" s="33"/>
      <c r="R126" s="34"/>
      <c r="S126" s="35" t="s">
        <v>96</v>
      </c>
      <c r="T126" s="33"/>
      <c r="U126" s="33"/>
      <c r="V126" s="34"/>
      <c r="W126" s="35" t="s">
        <v>97</v>
      </c>
      <c r="X126" s="33"/>
      <c r="Y126" s="33"/>
      <c r="Z126" s="34"/>
      <c r="AA126" s="35" t="s">
        <v>98</v>
      </c>
      <c r="AB126" s="33"/>
      <c r="AC126" s="33"/>
      <c r="AD126" s="34"/>
      <c r="AE126" s="35" t="s">
        <v>99</v>
      </c>
      <c r="AF126" s="33"/>
      <c r="AG126" s="33"/>
      <c r="AH126" s="34"/>
      <c r="AI126" s="35" t="s">
        <v>100</v>
      </c>
      <c r="AJ126" s="33"/>
      <c r="AK126" s="33"/>
      <c r="AL126" s="34"/>
      <c r="AM126" s="46">
        <f t="shared" si="10"/>
        <v>0</v>
      </c>
    </row>
    <row r="127" ht="15.75" customHeight="1">
      <c r="A127" s="48" t="s">
        <v>129</v>
      </c>
      <c r="B127" s="60" t="s">
        <v>13</v>
      </c>
      <c r="C127" s="47"/>
      <c r="D127" s="47"/>
      <c r="E127" s="47"/>
      <c r="F127" s="49">
        <f t="shared" ref="F127:F151" si="117">SUM(C127:E127)</f>
        <v>0</v>
      </c>
      <c r="G127" s="47"/>
      <c r="H127" s="47"/>
      <c r="I127" s="47"/>
      <c r="J127" s="49">
        <f t="shared" ref="J127:J151" si="118">SUM(G127:I127)</f>
        <v>0</v>
      </c>
      <c r="K127" s="47"/>
      <c r="L127" s="47"/>
      <c r="M127" s="47">
        <v>1.0</v>
      </c>
      <c r="N127" s="49">
        <f t="shared" ref="N127:N151" si="119">SUM(K127:M127)</f>
        <v>1</v>
      </c>
      <c r="O127" s="47"/>
      <c r="P127" s="47"/>
      <c r="Q127" s="47"/>
      <c r="R127" s="49">
        <f t="shared" ref="R127:R151" si="120">SUM(O127:Q127)</f>
        <v>0</v>
      </c>
      <c r="S127" s="47"/>
      <c r="T127" s="47"/>
      <c r="U127" s="47">
        <v>1.0</v>
      </c>
      <c r="V127" s="49">
        <f t="shared" ref="V127:V151" si="121">SUM(S127:U127)</f>
        <v>1</v>
      </c>
      <c r="W127" s="47"/>
      <c r="X127" s="47"/>
      <c r="Y127" s="47"/>
      <c r="Z127" s="49">
        <f t="shared" ref="Z127:Z151" si="122">SUM(W127:Y127)</f>
        <v>0</v>
      </c>
      <c r="AA127" s="47"/>
      <c r="AB127" s="47"/>
      <c r="AC127" s="47">
        <v>1.0</v>
      </c>
      <c r="AD127" s="49">
        <f t="shared" ref="AD127:AD151" si="123">SUM(AA127:AC127)</f>
        <v>1</v>
      </c>
      <c r="AE127" s="47">
        <v>1.0</v>
      </c>
      <c r="AF127" s="47"/>
      <c r="AG127" s="47"/>
      <c r="AH127" s="49">
        <f t="shared" ref="AH127:AH151" si="124">SUM(AE127:AG127)</f>
        <v>1</v>
      </c>
      <c r="AI127" s="47"/>
      <c r="AJ127" s="47"/>
      <c r="AK127" s="47">
        <v>1.0</v>
      </c>
      <c r="AL127" s="49">
        <f t="shared" ref="AL127:AL151" si="125">SUM(AI127:AK127)</f>
        <v>1</v>
      </c>
      <c r="AM127" s="46">
        <f t="shared" si="10"/>
        <v>5</v>
      </c>
      <c r="AN127" s="46">
        <v>68.0</v>
      </c>
      <c r="AO127" s="61">
        <f t="shared" ref="AO127:AO151" si="126">AM127/AN127</f>
        <v>0.07352941176</v>
      </c>
    </row>
    <row r="128" ht="15.75" customHeight="1">
      <c r="A128" s="48" t="s">
        <v>130</v>
      </c>
      <c r="B128" s="60" t="s">
        <v>13</v>
      </c>
      <c r="C128" s="47"/>
      <c r="D128" s="47"/>
      <c r="E128" s="47"/>
      <c r="F128" s="49">
        <f t="shared" si="117"/>
        <v>0</v>
      </c>
      <c r="G128" s="47"/>
      <c r="H128" s="47"/>
      <c r="I128" s="47"/>
      <c r="J128" s="49">
        <f t="shared" si="118"/>
        <v>0</v>
      </c>
      <c r="K128" s="47"/>
      <c r="L128" s="47"/>
      <c r="M128" s="47"/>
      <c r="N128" s="49">
        <f t="shared" si="119"/>
        <v>0</v>
      </c>
      <c r="O128" s="47"/>
      <c r="P128" s="47"/>
      <c r="Q128" s="47">
        <v>1.0</v>
      </c>
      <c r="R128" s="49">
        <f t="shared" si="120"/>
        <v>1</v>
      </c>
      <c r="S128" s="47"/>
      <c r="T128" s="47"/>
      <c r="U128" s="47"/>
      <c r="V128" s="49">
        <f t="shared" si="121"/>
        <v>0</v>
      </c>
      <c r="W128" s="47"/>
      <c r="X128" s="47"/>
      <c r="Y128" s="47"/>
      <c r="Z128" s="49">
        <f t="shared" si="122"/>
        <v>0</v>
      </c>
      <c r="AA128" s="47"/>
      <c r="AB128" s="47"/>
      <c r="AC128" s="47"/>
      <c r="AD128" s="49">
        <f t="shared" si="123"/>
        <v>0</v>
      </c>
      <c r="AE128" s="47">
        <v>1.0</v>
      </c>
      <c r="AF128" s="47"/>
      <c r="AG128" s="47">
        <v>1.0</v>
      </c>
      <c r="AH128" s="49">
        <f t="shared" si="124"/>
        <v>2</v>
      </c>
      <c r="AI128" s="47"/>
      <c r="AJ128" s="47"/>
      <c r="AK128" s="47">
        <v>1.0</v>
      </c>
      <c r="AL128" s="49">
        <f t="shared" si="125"/>
        <v>1</v>
      </c>
      <c r="AM128" s="46">
        <f t="shared" si="10"/>
        <v>4</v>
      </c>
      <c r="AN128" s="46">
        <v>102.0</v>
      </c>
      <c r="AO128" s="61">
        <f t="shared" si="126"/>
        <v>0.03921568627</v>
      </c>
    </row>
    <row r="129" ht="15.75" customHeight="1">
      <c r="A129" s="48" t="s">
        <v>85</v>
      </c>
      <c r="B129" s="60" t="s">
        <v>13</v>
      </c>
      <c r="C129" s="47"/>
      <c r="D129" s="47">
        <v>1.0</v>
      </c>
      <c r="E129" s="47">
        <v>1.0</v>
      </c>
      <c r="F129" s="49">
        <f t="shared" si="117"/>
        <v>2</v>
      </c>
      <c r="G129" s="47"/>
      <c r="H129" s="47"/>
      <c r="I129" s="47">
        <v>1.0</v>
      </c>
      <c r="J129" s="49">
        <f t="shared" si="118"/>
        <v>1</v>
      </c>
      <c r="K129" s="47"/>
      <c r="L129" s="47">
        <v>1.0</v>
      </c>
      <c r="M129" s="47">
        <v>1.0</v>
      </c>
      <c r="N129" s="49">
        <f t="shared" si="119"/>
        <v>2</v>
      </c>
      <c r="O129" s="47"/>
      <c r="P129" s="47">
        <v>1.0</v>
      </c>
      <c r="Q129" s="47">
        <v>1.0</v>
      </c>
      <c r="R129" s="49">
        <f t="shared" si="120"/>
        <v>2</v>
      </c>
      <c r="S129" s="47"/>
      <c r="T129" s="47"/>
      <c r="U129" s="47">
        <v>1.0</v>
      </c>
      <c r="V129" s="49">
        <f t="shared" si="121"/>
        <v>1</v>
      </c>
      <c r="W129" s="47"/>
      <c r="X129" s="47"/>
      <c r="Y129" s="47">
        <v>1.0</v>
      </c>
      <c r="Z129" s="49">
        <f t="shared" si="122"/>
        <v>1</v>
      </c>
      <c r="AA129" s="47"/>
      <c r="AB129" s="47"/>
      <c r="AC129" s="47">
        <v>1.0</v>
      </c>
      <c r="AD129" s="49">
        <f t="shared" si="123"/>
        <v>1</v>
      </c>
      <c r="AE129" s="47">
        <v>1.0</v>
      </c>
      <c r="AF129" s="47"/>
      <c r="AG129" s="47"/>
      <c r="AH129" s="49">
        <f t="shared" si="124"/>
        <v>1</v>
      </c>
      <c r="AI129" s="47"/>
      <c r="AJ129" s="47"/>
      <c r="AK129" s="47">
        <v>1.0</v>
      </c>
      <c r="AL129" s="49">
        <f t="shared" si="125"/>
        <v>1</v>
      </c>
      <c r="AM129" s="46">
        <f t="shared" si="10"/>
        <v>12</v>
      </c>
      <c r="AN129" s="46">
        <v>170.0</v>
      </c>
      <c r="AO129" s="61">
        <f t="shared" si="126"/>
        <v>0.07058823529</v>
      </c>
    </row>
    <row r="130" ht="15.75" customHeight="1">
      <c r="A130" s="48" t="s">
        <v>131</v>
      </c>
      <c r="B130" s="60" t="s">
        <v>13</v>
      </c>
      <c r="C130" s="47"/>
      <c r="D130" s="47"/>
      <c r="E130" s="47"/>
      <c r="F130" s="49">
        <f t="shared" si="117"/>
        <v>0</v>
      </c>
      <c r="G130" s="47"/>
      <c r="H130" s="47"/>
      <c r="I130" s="47">
        <v>1.0</v>
      </c>
      <c r="J130" s="49">
        <f t="shared" si="118"/>
        <v>1</v>
      </c>
      <c r="K130" s="47"/>
      <c r="L130" s="47"/>
      <c r="M130" s="47"/>
      <c r="N130" s="49">
        <f t="shared" si="119"/>
        <v>0</v>
      </c>
      <c r="O130" s="47"/>
      <c r="P130" s="47"/>
      <c r="Q130" s="47">
        <v>1.0</v>
      </c>
      <c r="R130" s="49">
        <f t="shared" si="120"/>
        <v>1</v>
      </c>
      <c r="S130" s="47"/>
      <c r="T130" s="47"/>
      <c r="U130" s="47"/>
      <c r="V130" s="49">
        <f t="shared" si="121"/>
        <v>0</v>
      </c>
      <c r="W130" s="47"/>
      <c r="X130" s="47"/>
      <c r="Y130" s="47">
        <v>1.0</v>
      </c>
      <c r="Z130" s="49">
        <f t="shared" si="122"/>
        <v>1</v>
      </c>
      <c r="AA130" s="47"/>
      <c r="AB130" s="47"/>
      <c r="AC130" s="47">
        <v>1.0</v>
      </c>
      <c r="AD130" s="49">
        <f t="shared" si="123"/>
        <v>1</v>
      </c>
      <c r="AE130" s="47">
        <v>1.0</v>
      </c>
      <c r="AF130" s="47"/>
      <c r="AG130" s="47"/>
      <c r="AH130" s="49">
        <f t="shared" si="124"/>
        <v>1</v>
      </c>
      <c r="AI130" s="47"/>
      <c r="AJ130" s="47"/>
      <c r="AK130" s="47">
        <v>1.0</v>
      </c>
      <c r="AL130" s="49">
        <f t="shared" si="125"/>
        <v>1</v>
      </c>
      <c r="AM130" s="46">
        <f t="shared" si="10"/>
        <v>6</v>
      </c>
      <c r="AN130" s="46">
        <v>102.0</v>
      </c>
      <c r="AO130" s="61">
        <f t="shared" si="126"/>
        <v>0.05882352941</v>
      </c>
    </row>
    <row r="131" ht="15.75" customHeight="1">
      <c r="A131" s="48" t="s">
        <v>132</v>
      </c>
      <c r="B131" s="60" t="s">
        <v>13</v>
      </c>
      <c r="C131" s="47"/>
      <c r="D131" s="47"/>
      <c r="E131" s="47"/>
      <c r="F131" s="49">
        <f t="shared" si="117"/>
        <v>0</v>
      </c>
      <c r="G131" s="47"/>
      <c r="H131" s="47"/>
      <c r="I131" s="47">
        <v>1.0</v>
      </c>
      <c r="J131" s="49">
        <f t="shared" si="118"/>
        <v>1</v>
      </c>
      <c r="K131" s="47"/>
      <c r="L131" s="47"/>
      <c r="M131" s="47"/>
      <c r="N131" s="49">
        <f t="shared" si="119"/>
        <v>0</v>
      </c>
      <c r="O131" s="47"/>
      <c r="P131" s="47"/>
      <c r="Q131" s="47">
        <v>1.0</v>
      </c>
      <c r="R131" s="49">
        <f t="shared" si="120"/>
        <v>1</v>
      </c>
      <c r="S131" s="47"/>
      <c r="T131" s="47"/>
      <c r="U131" s="47"/>
      <c r="V131" s="49">
        <f t="shared" si="121"/>
        <v>0</v>
      </c>
      <c r="W131" s="47"/>
      <c r="X131" s="47"/>
      <c r="Y131" s="47"/>
      <c r="Z131" s="49">
        <f t="shared" si="122"/>
        <v>0</v>
      </c>
      <c r="AA131" s="47"/>
      <c r="AB131" s="47"/>
      <c r="AC131" s="47">
        <v>1.0</v>
      </c>
      <c r="AD131" s="49">
        <f t="shared" si="123"/>
        <v>1</v>
      </c>
      <c r="AE131" s="47"/>
      <c r="AF131" s="47"/>
      <c r="AG131" s="47"/>
      <c r="AH131" s="49">
        <f t="shared" si="124"/>
        <v>0</v>
      </c>
      <c r="AI131" s="47"/>
      <c r="AJ131" s="47"/>
      <c r="AK131" s="47">
        <v>1.0</v>
      </c>
      <c r="AL131" s="49">
        <f t="shared" si="125"/>
        <v>1</v>
      </c>
      <c r="AM131" s="46">
        <f t="shared" si="10"/>
        <v>4</v>
      </c>
      <c r="AN131" s="46">
        <v>170.0</v>
      </c>
      <c r="AO131" s="61">
        <f t="shared" si="126"/>
        <v>0.02352941176</v>
      </c>
    </row>
    <row r="132" ht="15.75" customHeight="1">
      <c r="A132" s="48" t="s">
        <v>133</v>
      </c>
      <c r="B132" s="60" t="s">
        <v>13</v>
      </c>
      <c r="C132" s="47"/>
      <c r="D132" s="47"/>
      <c r="E132" s="47"/>
      <c r="F132" s="49">
        <f t="shared" si="117"/>
        <v>0</v>
      </c>
      <c r="G132" s="47"/>
      <c r="H132" s="47">
        <v>1.0</v>
      </c>
      <c r="I132" s="47">
        <v>1.0</v>
      </c>
      <c r="J132" s="49">
        <f t="shared" si="118"/>
        <v>2</v>
      </c>
      <c r="K132" s="47"/>
      <c r="L132" s="47"/>
      <c r="M132" s="47"/>
      <c r="N132" s="49">
        <f t="shared" si="119"/>
        <v>0</v>
      </c>
      <c r="O132" s="47"/>
      <c r="P132" s="47">
        <v>1.0</v>
      </c>
      <c r="Q132" s="47"/>
      <c r="R132" s="49">
        <f t="shared" si="120"/>
        <v>1</v>
      </c>
      <c r="S132" s="47"/>
      <c r="T132" s="47"/>
      <c r="U132" s="47">
        <v>1.0</v>
      </c>
      <c r="V132" s="49">
        <f t="shared" si="121"/>
        <v>1</v>
      </c>
      <c r="W132" s="47"/>
      <c r="X132" s="47"/>
      <c r="Y132" s="47"/>
      <c r="Z132" s="49">
        <f t="shared" si="122"/>
        <v>0</v>
      </c>
      <c r="AA132" s="47"/>
      <c r="AB132" s="47"/>
      <c r="AC132" s="47"/>
      <c r="AD132" s="49">
        <f t="shared" si="123"/>
        <v>0</v>
      </c>
      <c r="AE132" s="47">
        <v>1.0</v>
      </c>
      <c r="AF132" s="47"/>
      <c r="AG132" s="47"/>
      <c r="AH132" s="49">
        <f t="shared" si="124"/>
        <v>1</v>
      </c>
      <c r="AI132" s="47"/>
      <c r="AJ132" s="47"/>
      <c r="AK132" s="47">
        <v>1.0</v>
      </c>
      <c r="AL132" s="49">
        <f t="shared" si="125"/>
        <v>1</v>
      </c>
      <c r="AM132" s="46">
        <f t="shared" si="10"/>
        <v>6</v>
      </c>
      <c r="AN132" s="46">
        <v>68.0</v>
      </c>
      <c r="AO132" s="61">
        <f t="shared" si="126"/>
        <v>0.08823529412</v>
      </c>
    </row>
    <row r="133" ht="15.75" customHeight="1">
      <c r="A133" s="48" t="s">
        <v>134</v>
      </c>
      <c r="B133" s="60" t="s">
        <v>13</v>
      </c>
      <c r="C133" s="47"/>
      <c r="D133" s="47">
        <v>1.0</v>
      </c>
      <c r="E133" s="47">
        <v>1.0</v>
      </c>
      <c r="F133" s="49">
        <f t="shared" si="117"/>
        <v>2</v>
      </c>
      <c r="G133" s="47"/>
      <c r="H133" s="47"/>
      <c r="I133" s="47">
        <v>1.0</v>
      </c>
      <c r="J133" s="49">
        <f t="shared" si="118"/>
        <v>1</v>
      </c>
      <c r="K133" s="47"/>
      <c r="L133" s="47"/>
      <c r="M133" s="47">
        <v>1.0</v>
      </c>
      <c r="N133" s="49">
        <f t="shared" si="119"/>
        <v>1</v>
      </c>
      <c r="O133" s="47"/>
      <c r="P133" s="47">
        <v>1.0</v>
      </c>
      <c r="Q133" s="47">
        <v>1.0</v>
      </c>
      <c r="R133" s="49">
        <f t="shared" si="120"/>
        <v>2</v>
      </c>
      <c r="S133" s="47"/>
      <c r="T133" s="47"/>
      <c r="U133" s="47">
        <v>1.0</v>
      </c>
      <c r="V133" s="49">
        <f t="shared" si="121"/>
        <v>1</v>
      </c>
      <c r="W133" s="47"/>
      <c r="X133" s="47"/>
      <c r="Y133" s="47">
        <v>1.0</v>
      </c>
      <c r="Z133" s="49">
        <f t="shared" si="122"/>
        <v>1</v>
      </c>
      <c r="AA133" s="47"/>
      <c r="AB133" s="47"/>
      <c r="AC133" s="47">
        <v>1.0</v>
      </c>
      <c r="AD133" s="49">
        <f t="shared" si="123"/>
        <v>1</v>
      </c>
      <c r="AE133" s="47">
        <v>1.0</v>
      </c>
      <c r="AF133" s="47"/>
      <c r="AG133" s="47"/>
      <c r="AH133" s="49">
        <f t="shared" si="124"/>
        <v>1</v>
      </c>
      <c r="AI133" s="47"/>
      <c r="AJ133" s="47">
        <v>1.0</v>
      </c>
      <c r="AK133" s="47">
        <v>1.0</v>
      </c>
      <c r="AL133" s="49">
        <f t="shared" si="125"/>
        <v>2</v>
      </c>
      <c r="AM133" s="46">
        <f t="shared" si="10"/>
        <v>12</v>
      </c>
      <c r="AN133" s="46">
        <v>136.0</v>
      </c>
      <c r="AO133" s="61">
        <f t="shared" si="126"/>
        <v>0.08823529412</v>
      </c>
    </row>
    <row r="134" ht="15.75" customHeight="1">
      <c r="A134" s="48" t="s">
        <v>135</v>
      </c>
      <c r="B134" s="60" t="s">
        <v>13</v>
      </c>
      <c r="C134" s="47"/>
      <c r="D134" s="47"/>
      <c r="E134" s="47"/>
      <c r="F134" s="49">
        <f t="shared" si="117"/>
        <v>0</v>
      </c>
      <c r="G134" s="47"/>
      <c r="H134" s="47"/>
      <c r="I134" s="47"/>
      <c r="J134" s="49">
        <f t="shared" si="118"/>
        <v>0</v>
      </c>
      <c r="K134" s="47"/>
      <c r="L134" s="47"/>
      <c r="M134" s="47">
        <v>1.0</v>
      </c>
      <c r="N134" s="49">
        <f t="shared" si="119"/>
        <v>1</v>
      </c>
      <c r="O134" s="47"/>
      <c r="P134" s="47"/>
      <c r="Q134" s="47"/>
      <c r="R134" s="49">
        <f t="shared" si="120"/>
        <v>0</v>
      </c>
      <c r="S134" s="47"/>
      <c r="T134" s="47"/>
      <c r="U134" s="47"/>
      <c r="V134" s="49">
        <f t="shared" si="121"/>
        <v>0</v>
      </c>
      <c r="W134" s="47"/>
      <c r="X134" s="47"/>
      <c r="Y134" s="47">
        <v>1.0</v>
      </c>
      <c r="Z134" s="49">
        <f t="shared" si="122"/>
        <v>1</v>
      </c>
      <c r="AA134" s="47"/>
      <c r="AB134" s="47"/>
      <c r="AC134" s="47">
        <v>1.0</v>
      </c>
      <c r="AD134" s="49">
        <f t="shared" si="123"/>
        <v>1</v>
      </c>
      <c r="AE134" s="47"/>
      <c r="AF134" s="47"/>
      <c r="AG134" s="47">
        <v>1.0</v>
      </c>
      <c r="AH134" s="49">
        <f t="shared" si="124"/>
        <v>1</v>
      </c>
      <c r="AI134" s="47"/>
      <c r="AJ134" s="47"/>
      <c r="AK134" s="47">
        <v>1.0</v>
      </c>
      <c r="AL134" s="49">
        <f t="shared" si="125"/>
        <v>1</v>
      </c>
      <c r="AM134" s="46">
        <f t="shared" si="10"/>
        <v>5</v>
      </c>
      <c r="AN134" s="46">
        <v>68.0</v>
      </c>
      <c r="AO134" s="61">
        <f t="shared" si="126"/>
        <v>0.07352941176</v>
      </c>
    </row>
    <row r="135" ht="15.75" customHeight="1">
      <c r="A135" s="48" t="s">
        <v>136</v>
      </c>
      <c r="B135" s="60" t="s">
        <v>13</v>
      </c>
      <c r="C135" s="47"/>
      <c r="D135" s="47"/>
      <c r="E135" s="47"/>
      <c r="F135" s="49">
        <f t="shared" si="117"/>
        <v>0</v>
      </c>
      <c r="G135" s="47"/>
      <c r="H135" s="47"/>
      <c r="I135" s="47">
        <v>1.0</v>
      </c>
      <c r="J135" s="49">
        <f t="shared" si="118"/>
        <v>1</v>
      </c>
      <c r="K135" s="47"/>
      <c r="L135" s="47"/>
      <c r="M135" s="47"/>
      <c r="N135" s="49">
        <f t="shared" si="119"/>
        <v>0</v>
      </c>
      <c r="O135" s="47"/>
      <c r="P135" s="47"/>
      <c r="Q135" s="47">
        <v>1.0</v>
      </c>
      <c r="R135" s="49">
        <f t="shared" si="120"/>
        <v>1</v>
      </c>
      <c r="S135" s="47"/>
      <c r="T135" s="47"/>
      <c r="U135" s="47"/>
      <c r="V135" s="49">
        <f t="shared" si="121"/>
        <v>0</v>
      </c>
      <c r="W135" s="47"/>
      <c r="X135" s="47"/>
      <c r="Y135" s="47">
        <v>1.0</v>
      </c>
      <c r="Z135" s="49">
        <f t="shared" si="122"/>
        <v>1</v>
      </c>
      <c r="AA135" s="47"/>
      <c r="AB135" s="47"/>
      <c r="AC135" s="47">
        <v>1.0</v>
      </c>
      <c r="AD135" s="49">
        <f t="shared" si="123"/>
        <v>1</v>
      </c>
      <c r="AE135" s="47"/>
      <c r="AF135" s="47"/>
      <c r="AG135" s="47">
        <v>1.0</v>
      </c>
      <c r="AH135" s="49">
        <f t="shared" si="124"/>
        <v>1</v>
      </c>
      <c r="AI135" s="47"/>
      <c r="AJ135" s="47"/>
      <c r="AK135" s="47">
        <v>1.0</v>
      </c>
      <c r="AL135" s="49">
        <f t="shared" si="125"/>
        <v>1</v>
      </c>
      <c r="AM135" s="46">
        <f t="shared" si="10"/>
        <v>6</v>
      </c>
      <c r="AN135" s="46">
        <v>102.0</v>
      </c>
      <c r="AO135" s="61">
        <f t="shared" si="126"/>
        <v>0.05882352941</v>
      </c>
    </row>
    <row r="136" ht="15.75" customHeight="1">
      <c r="A136" s="48" t="s">
        <v>137</v>
      </c>
      <c r="B136" s="60" t="s">
        <v>13</v>
      </c>
      <c r="C136" s="47"/>
      <c r="D136" s="47"/>
      <c r="E136" s="47"/>
      <c r="F136" s="49">
        <f t="shared" si="117"/>
        <v>0</v>
      </c>
      <c r="G136" s="47"/>
      <c r="H136" s="47"/>
      <c r="I136" s="47"/>
      <c r="J136" s="49">
        <f t="shared" si="118"/>
        <v>0</v>
      </c>
      <c r="K136" s="47"/>
      <c r="L136" s="47"/>
      <c r="M136" s="47"/>
      <c r="N136" s="49">
        <f t="shared" si="119"/>
        <v>0</v>
      </c>
      <c r="O136" s="47"/>
      <c r="P136" s="47"/>
      <c r="Q136" s="47">
        <v>1.0</v>
      </c>
      <c r="R136" s="49">
        <f t="shared" si="120"/>
        <v>1</v>
      </c>
      <c r="S136" s="47"/>
      <c r="T136" s="47"/>
      <c r="U136" s="47"/>
      <c r="V136" s="49">
        <f t="shared" si="121"/>
        <v>0</v>
      </c>
      <c r="W136" s="47"/>
      <c r="X136" s="47"/>
      <c r="Y136" s="47"/>
      <c r="Z136" s="49">
        <f t="shared" si="122"/>
        <v>0</v>
      </c>
      <c r="AA136" s="47"/>
      <c r="AB136" s="47"/>
      <c r="AC136" s="47"/>
      <c r="AD136" s="49">
        <f t="shared" si="123"/>
        <v>0</v>
      </c>
      <c r="AE136" s="47"/>
      <c r="AF136" s="47"/>
      <c r="AG136" s="47"/>
      <c r="AH136" s="49">
        <f t="shared" si="124"/>
        <v>0</v>
      </c>
      <c r="AI136" s="47"/>
      <c r="AJ136" s="47"/>
      <c r="AK136" s="47">
        <v>1.0</v>
      </c>
      <c r="AL136" s="49">
        <f t="shared" si="125"/>
        <v>1</v>
      </c>
      <c r="AM136" s="46">
        <f t="shared" si="10"/>
        <v>2</v>
      </c>
      <c r="AN136" s="46">
        <v>34.0</v>
      </c>
      <c r="AO136" s="61">
        <f t="shared" si="126"/>
        <v>0.05882352941</v>
      </c>
    </row>
    <row r="137" ht="15.75" customHeight="1">
      <c r="A137" s="48" t="s">
        <v>138</v>
      </c>
      <c r="B137" s="60" t="s">
        <v>13</v>
      </c>
      <c r="C137" s="47"/>
      <c r="D137" s="47"/>
      <c r="E137" s="47"/>
      <c r="F137" s="49">
        <f t="shared" si="117"/>
        <v>0</v>
      </c>
      <c r="G137" s="47"/>
      <c r="H137" s="47"/>
      <c r="I137" s="47"/>
      <c r="J137" s="49">
        <f t="shared" si="118"/>
        <v>0</v>
      </c>
      <c r="K137" s="47"/>
      <c r="L137" s="47"/>
      <c r="M137" s="47"/>
      <c r="N137" s="49">
        <f t="shared" si="119"/>
        <v>0</v>
      </c>
      <c r="O137" s="47"/>
      <c r="P137" s="47"/>
      <c r="Q137" s="47">
        <v>1.0</v>
      </c>
      <c r="R137" s="49">
        <f t="shared" si="120"/>
        <v>1</v>
      </c>
      <c r="S137" s="47"/>
      <c r="T137" s="47"/>
      <c r="U137" s="47"/>
      <c r="V137" s="49">
        <f t="shared" si="121"/>
        <v>0</v>
      </c>
      <c r="W137" s="47"/>
      <c r="X137" s="47"/>
      <c r="Y137" s="47"/>
      <c r="Z137" s="49">
        <f t="shared" si="122"/>
        <v>0</v>
      </c>
      <c r="AA137" s="47"/>
      <c r="AB137" s="47"/>
      <c r="AC137" s="47"/>
      <c r="AD137" s="49">
        <f t="shared" si="123"/>
        <v>0</v>
      </c>
      <c r="AE137" s="47"/>
      <c r="AF137" s="47"/>
      <c r="AG137" s="47"/>
      <c r="AH137" s="49">
        <f t="shared" si="124"/>
        <v>0</v>
      </c>
      <c r="AI137" s="47"/>
      <c r="AJ137" s="47"/>
      <c r="AK137" s="47">
        <v>1.0</v>
      </c>
      <c r="AL137" s="49">
        <f t="shared" si="125"/>
        <v>1</v>
      </c>
      <c r="AM137" s="46">
        <f t="shared" si="10"/>
        <v>2</v>
      </c>
      <c r="AN137" s="46">
        <v>34.0</v>
      </c>
      <c r="AO137" s="61">
        <f t="shared" si="126"/>
        <v>0.05882352941</v>
      </c>
    </row>
    <row r="138" ht="15.75" customHeight="1">
      <c r="A138" s="48" t="s">
        <v>139</v>
      </c>
      <c r="B138" s="60" t="s">
        <v>13</v>
      </c>
      <c r="C138" s="47"/>
      <c r="D138" s="47"/>
      <c r="E138" s="47">
        <v>1.0</v>
      </c>
      <c r="F138" s="49">
        <f t="shared" si="117"/>
        <v>1</v>
      </c>
      <c r="G138" s="47"/>
      <c r="H138" s="47"/>
      <c r="I138" s="47"/>
      <c r="J138" s="49">
        <f t="shared" si="118"/>
        <v>0</v>
      </c>
      <c r="K138" s="47"/>
      <c r="L138" s="47"/>
      <c r="M138" s="47"/>
      <c r="N138" s="49">
        <f t="shared" si="119"/>
        <v>0</v>
      </c>
      <c r="O138" s="47"/>
      <c r="P138" s="47"/>
      <c r="Q138" s="47">
        <v>1.0</v>
      </c>
      <c r="R138" s="49">
        <f t="shared" si="120"/>
        <v>1</v>
      </c>
      <c r="S138" s="47"/>
      <c r="T138" s="47"/>
      <c r="U138" s="47"/>
      <c r="V138" s="49">
        <f t="shared" si="121"/>
        <v>0</v>
      </c>
      <c r="W138" s="47"/>
      <c r="X138" s="47"/>
      <c r="Y138" s="47"/>
      <c r="Z138" s="49">
        <f t="shared" si="122"/>
        <v>0</v>
      </c>
      <c r="AA138" s="47"/>
      <c r="AB138" s="47"/>
      <c r="AC138" s="47"/>
      <c r="AD138" s="49">
        <f t="shared" si="123"/>
        <v>0</v>
      </c>
      <c r="AE138" s="47">
        <v>1.0</v>
      </c>
      <c r="AF138" s="47"/>
      <c r="AG138" s="47"/>
      <c r="AH138" s="49">
        <f t="shared" si="124"/>
        <v>1</v>
      </c>
      <c r="AI138" s="47"/>
      <c r="AJ138" s="47"/>
      <c r="AK138" s="47"/>
      <c r="AL138" s="49">
        <f t="shared" si="125"/>
        <v>0</v>
      </c>
      <c r="AM138" s="46">
        <f t="shared" si="10"/>
        <v>3</v>
      </c>
      <c r="AN138" s="46">
        <v>68.0</v>
      </c>
      <c r="AO138" s="61">
        <f t="shared" si="126"/>
        <v>0.04411764706</v>
      </c>
    </row>
    <row r="139" ht="15.75" customHeight="1">
      <c r="A139" s="48" t="s">
        <v>140</v>
      </c>
      <c r="B139" s="60" t="s">
        <v>13</v>
      </c>
      <c r="C139" s="47"/>
      <c r="D139" s="47">
        <v>1.0</v>
      </c>
      <c r="E139" s="47">
        <v>1.0</v>
      </c>
      <c r="F139" s="49">
        <f t="shared" si="117"/>
        <v>2</v>
      </c>
      <c r="G139" s="47"/>
      <c r="H139" s="47"/>
      <c r="I139" s="47"/>
      <c r="J139" s="49">
        <f t="shared" si="118"/>
        <v>0</v>
      </c>
      <c r="K139" s="47"/>
      <c r="L139" s="47"/>
      <c r="M139" s="47"/>
      <c r="N139" s="49">
        <f t="shared" si="119"/>
        <v>0</v>
      </c>
      <c r="O139" s="47"/>
      <c r="P139" s="47"/>
      <c r="Q139" s="47">
        <v>1.0</v>
      </c>
      <c r="R139" s="49">
        <f t="shared" si="120"/>
        <v>1</v>
      </c>
      <c r="S139" s="47"/>
      <c r="T139" s="47">
        <v>1.0</v>
      </c>
      <c r="U139" s="47"/>
      <c r="V139" s="49">
        <f t="shared" si="121"/>
        <v>1</v>
      </c>
      <c r="W139" s="47"/>
      <c r="X139" s="47"/>
      <c r="Y139" s="47"/>
      <c r="Z139" s="49">
        <f t="shared" si="122"/>
        <v>0</v>
      </c>
      <c r="AA139" s="47"/>
      <c r="AB139" s="47"/>
      <c r="AC139" s="47"/>
      <c r="AD139" s="49">
        <f t="shared" si="123"/>
        <v>0</v>
      </c>
      <c r="AE139" s="47">
        <v>1.0</v>
      </c>
      <c r="AF139" s="47"/>
      <c r="AG139" s="47"/>
      <c r="AH139" s="49">
        <f t="shared" si="124"/>
        <v>1</v>
      </c>
      <c r="AI139" s="47"/>
      <c r="AJ139" s="47">
        <v>1.0</v>
      </c>
      <c r="AK139" s="47"/>
      <c r="AL139" s="49">
        <f t="shared" si="125"/>
        <v>1</v>
      </c>
      <c r="AM139" s="46">
        <f t="shared" si="10"/>
        <v>6</v>
      </c>
      <c r="AN139" s="46">
        <v>136.0</v>
      </c>
      <c r="AO139" s="61">
        <f t="shared" si="126"/>
        <v>0.04411764706</v>
      </c>
    </row>
    <row r="140" ht="15.75" customHeight="1">
      <c r="A140" s="48" t="s">
        <v>88</v>
      </c>
      <c r="B140" s="60" t="s">
        <v>13</v>
      </c>
      <c r="C140" s="47"/>
      <c r="D140" s="47"/>
      <c r="E140" s="47"/>
      <c r="F140" s="49">
        <f t="shared" si="117"/>
        <v>0</v>
      </c>
      <c r="G140" s="47"/>
      <c r="H140" s="47"/>
      <c r="I140" s="47"/>
      <c r="J140" s="49">
        <f t="shared" si="118"/>
        <v>0</v>
      </c>
      <c r="K140" s="47"/>
      <c r="L140" s="47"/>
      <c r="M140" s="47"/>
      <c r="N140" s="49">
        <f t="shared" si="119"/>
        <v>0</v>
      </c>
      <c r="O140" s="47"/>
      <c r="P140" s="47"/>
      <c r="Q140" s="47">
        <v>1.0</v>
      </c>
      <c r="R140" s="49">
        <f t="shared" si="120"/>
        <v>1</v>
      </c>
      <c r="S140" s="47"/>
      <c r="T140" s="47"/>
      <c r="U140" s="47"/>
      <c r="V140" s="49">
        <f t="shared" si="121"/>
        <v>0</v>
      </c>
      <c r="W140" s="47"/>
      <c r="X140" s="47"/>
      <c r="Y140" s="47"/>
      <c r="Z140" s="49">
        <f t="shared" si="122"/>
        <v>0</v>
      </c>
      <c r="AA140" s="47"/>
      <c r="AB140" s="47"/>
      <c r="AC140" s="47"/>
      <c r="AD140" s="49">
        <f t="shared" si="123"/>
        <v>0</v>
      </c>
      <c r="AE140" s="47"/>
      <c r="AF140" s="47"/>
      <c r="AG140" s="47"/>
      <c r="AH140" s="49">
        <f t="shared" si="124"/>
        <v>0</v>
      </c>
      <c r="AI140" s="47"/>
      <c r="AJ140" s="47"/>
      <c r="AK140" s="47">
        <v>1.0</v>
      </c>
      <c r="AL140" s="49">
        <f t="shared" si="125"/>
        <v>1</v>
      </c>
      <c r="AM140" s="46">
        <f t="shared" si="10"/>
        <v>2</v>
      </c>
      <c r="AN140" s="46">
        <v>34.0</v>
      </c>
      <c r="AO140" s="61">
        <f t="shared" si="126"/>
        <v>0.05882352941</v>
      </c>
    </row>
    <row r="141" ht="15.75" customHeight="1">
      <c r="A141" s="48" t="s">
        <v>141</v>
      </c>
      <c r="B141" s="60" t="s">
        <v>13</v>
      </c>
      <c r="C141" s="47"/>
      <c r="D141" s="47"/>
      <c r="E141" s="47"/>
      <c r="F141" s="49">
        <f t="shared" si="117"/>
        <v>0</v>
      </c>
      <c r="G141" s="47"/>
      <c r="H141" s="47"/>
      <c r="I141" s="47"/>
      <c r="J141" s="49">
        <f t="shared" si="118"/>
        <v>0</v>
      </c>
      <c r="K141" s="47"/>
      <c r="L141" s="47"/>
      <c r="M141" s="47"/>
      <c r="N141" s="49">
        <f t="shared" si="119"/>
        <v>0</v>
      </c>
      <c r="O141" s="47"/>
      <c r="P141" s="47"/>
      <c r="Q141" s="47"/>
      <c r="R141" s="49">
        <f t="shared" si="120"/>
        <v>0</v>
      </c>
      <c r="S141" s="47"/>
      <c r="T141" s="47"/>
      <c r="U141" s="47"/>
      <c r="V141" s="49">
        <f t="shared" si="121"/>
        <v>0</v>
      </c>
      <c r="W141" s="47"/>
      <c r="X141" s="47"/>
      <c r="Y141" s="47"/>
      <c r="Z141" s="49">
        <f t="shared" si="122"/>
        <v>0</v>
      </c>
      <c r="AA141" s="47"/>
      <c r="AB141" s="47"/>
      <c r="AC141" s="47"/>
      <c r="AD141" s="49">
        <f t="shared" si="123"/>
        <v>0</v>
      </c>
      <c r="AE141" s="47">
        <v>1.0</v>
      </c>
      <c r="AF141" s="47"/>
      <c r="AG141" s="47"/>
      <c r="AH141" s="49">
        <f t="shared" si="124"/>
        <v>1</v>
      </c>
      <c r="AI141" s="47"/>
      <c r="AJ141" s="47"/>
      <c r="AK141" s="47">
        <v>1.0</v>
      </c>
      <c r="AL141" s="49">
        <f t="shared" si="125"/>
        <v>1</v>
      </c>
      <c r="AM141" s="46">
        <f t="shared" si="10"/>
        <v>2</v>
      </c>
      <c r="AN141" s="46">
        <v>68.0</v>
      </c>
      <c r="AO141" s="61">
        <f t="shared" si="126"/>
        <v>0.02941176471</v>
      </c>
    </row>
    <row r="142" ht="15.75" customHeight="1">
      <c r="A142" s="48" t="s">
        <v>142</v>
      </c>
      <c r="B142" s="60" t="s">
        <v>13</v>
      </c>
      <c r="C142" s="47"/>
      <c r="D142" s="47"/>
      <c r="E142" s="47">
        <v>1.0</v>
      </c>
      <c r="F142" s="49">
        <f t="shared" si="117"/>
        <v>1</v>
      </c>
      <c r="G142" s="47"/>
      <c r="H142" s="47"/>
      <c r="I142" s="47"/>
      <c r="J142" s="49">
        <f t="shared" si="118"/>
        <v>0</v>
      </c>
      <c r="K142" s="47"/>
      <c r="L142" s="47"/>
      <c r="M142" s="47"/>
      <c r="N142" s="49">
        <f t="shared" si="119"/>
        <v>0</v>
      </c>
      <c r="O142" s="47"/>
      <c r="P142" s="47"/>
      <c r="Q142" s="47">
        <v>1.0</v>
      </c>
      <c r="R142" s="49">
        <f t="shared" si="120"/>
        <v>1</v>
      </c>
      <c r="S142" s="47"/>
      <c r="T142" s="47"/>
      <c r="U142" s="47"/>
      <c r="V142" s="49">
        <f t="shared" si="121"/>
        <v>0</v>
      </c>
      <c r="W142" s="47"/>
      <c r="X142" s="47"/>
      <c r="Y142" s="47"/>
      <c r="Z142" s="49">
        <f t="shared" si="122"/>
        <v>0</v>
      </c>
      <c r="AA142" s="47"/>
      <c r="AB142" s="47"/>
      <c r="AC142" s="47"/>
      <c r="AD142" s="49">
        <f t="shared" si="123"/>
        <v>0</v>
      </c>
      <c r="AE142" s="47">
        <v>1.0</v>
      </c>
      <c r="AF142" s="47"/>
      <c r="AG142" s="47"/>
      <c r="AH142" s="49">
        <f t="shared" si="124"/>
        <v>1</v>
      </c>
      <c r="AI142" s="47"/>
      <c r="AJ142" s="47"/>
      <c r="AK142" s="47">
        <v>1.0</v>
      </c>
      <c r="AL142" s="49">
        <f t="shared" si="125"/>
        <v>1</v>
      </c>
      <c r="AM142" s="46">
        <f t="shared" si="10"/>
        <v>4</v>
      </c>
      <c r="AN142" s="46">
        <v>136.0</v>
      </c>
      <c r="AO142" s="61">
        <f t="shared" si="126"/>
        <v>0.02941176471</v>
      </c>
    </row>
    <row r="143" ht="15.75" customHeight="1">
      <c r="A143" s="48" t="s">
        <v>72</v>
      </c>
      <c r="B143" s="60" t="s">
        <v>13</v>
      </c>
      <c r="C143" s="47"/>
      <c r="D143" s="47"/>
      <c r="E143" s="47"/>
      <c r="F143" s="49">
        <f t="shared" si="117"/>
        <v>0</v>
      </c>
      <c r="G143" s="47"/>
      <c r="H143" s="47"/>
      <c r="I143" s="47"/>
      <c r="J143" s="49">
        <f t="shared" si="118"/>
        <v>0</v>
      </c>
      <c r="K143" s="47"/>
      <c r="L143" s="47"/>
      <c r="M143" s="47"/>
      <c r="N143" s="49">
        <f t="shared" si="119"/>
        <v>0</v>
      </c>
      <c r="O143" s="47"/>
      <c r="P143" s="47"/>
      <c r="Q143" s="47"/>
      <c r="R143" s="49">
        <f t="shared" si="120"/>
        <v>0</v>
      </c>
      <c r="S143" s="47"/>
      <c r="T143" s="47"/>
      <c r="U143" s="47"/>
      <c r="V143" s="49">
        <f t="shared" si="121"/>
        <v>0</v>
      </c>
      <c r="W143" s="47"/>
      <c r="X143" s="47"/>
      <c r="Y143" s="47"/>
      <c r="Z143" s="49">
        <f t="shared" si="122"/>
        <v>0</v>
      </c>
      <c r="AA143" s="47"/>
      <c r="AB143" s="47"/>
      <c r="AC143" s="47"/>
      <c r="AD143" s="49">
        <f t="shared" si="123"/>
        <v>0</v>
      </c>
      <c r="AE143" s="47"/>
      <c r="AF143" s="47"/>
      <c r="AG143" s="47"/>
      <c r="AH143" s="49">
        <f t="shared" si="124"/>
        <v>0</v>
      </c>
      <c r="AI143" s="47"/>
      <c r="AJ143" s="47"/>
      <c r="AK143" s="47"/>
      <c r="AL143" s="49">
        <f t="shared" si="125"/>
        <v>0</v>
      </c>
      <c r="AM143" s="46">
        <f t="shared" si="10"/>
        <v>0</v>
      </c>
      <c r="AN143" s="46">
        <v>102.0</v>
      </c>
      <c r="AO143" s="61">
        <f t="shared" si="126"/>
        <v>0</v>
      </c>
    </row>
    <row r="144" ht="15.75" customHeight="1">
      <c r="A144" s="48" t="s">
        <v>119</v>
      </c>
      <c r="B144" s="60" t="s">
        <v>13</v>
      </c>
      <c r="C144" s="47"/>
      <c r="D144" s="47"/>
      <c r="E144" s="47"/>
      <c r="F144" s="49">
        <f t="shared" si="117"/>
        <v>0</v>
      </c>
      <c r="G144" s="47"/>
      <c r="H144" s="47"/>
      <c r="I144" s="47"/>
      <c r="J144" s="49">
        <f t="shared" si="118"/>
        <v>0</v>
      </c>
      <c r="K144" s="47"/>
      <c r="L144" s="47"/>
      <c r="M144" s="47"/>
      <c r="N144" s="49">
        <f t="shared" si="119"/>
        <v>0</v>
      </c>
      <c r="O144" s="47"/>
      <c r="P144" s="47"/>
      <c r="Q144" s="47">
        <v>1.0</v>
      </c>
      <c r="R144" s="49">
        <f t="shared" si="120"/>
        <v>1</v>
      </c>
      <c r="S144" s="47"/>
      <c r="T144" s="47"/>
      <c r="U144" s="47"/>
      <c r="V144" s="49">
        <f t="shared" si="121"/>
        <v>0</v>
      </c>
      <c r="W144" s="47"/>
      <c r="X144" s="47"/>
      <c r="Y144" s="47"/>
      <c r="Z144" s="49">
        <f t="shared" si="122"/>
        <v>0</v>
      </c>
      <c r="AA144" s="47"/>
      <c r="AB144" s="47"/>
      <c r="AC144" s="47"/>
      <c r="AD144" s="49">
        <f t="shared" si="123"/>
        <v>0</v>
      </c>
      <c r="AE144" s="47">
        <v>1.0</v>
      </c>
      <c r="AF144" s="47"/>
      <c r="AG144" s="47"/>
      <c r="AH144" s="49">
        <f t="shared" si="124"/>
        <v>1</v>
      </c>
      <c r="AI144" s="47"/>
      <c r="AJ144" s="47"/>
      <c r="AK144" s="47">
        <v>1.0</v>
      </c>
      <c r="AL144" s="49">
        <f t="shared" si="125"/>
        <v>1</v>
      </c>
      <c r="AM144" s="46">
        <f t="shared" si="10"/>
        <v>3</v>
      </c>
      <c r="AN144" s="46">
        <v>34.0</v>
      </c>
      <c r="AO144" s="61">
        <f t="shared" si="126"/>
        <v>0.08823529412</v>
      </c>
    </row>
    <row r="145" ht="15.75" customHeight="1">
      <c r="A145" s="48" t="s">
        <v>143</v>
      </c>
      <c r="B145" s="60" t="s">
        <v>13</v>
      </c>
      <c r="C145" s="47"/>
      <c r="D145" s="47"/>
      <c r="E145" s="47"/>
      <c r="F145" s="49">
        <f t="shared" si="117"/>
        <v>0</v>
      </c>
      <c r="G145" s="47"/>
      <c r="H145" s="47">
        <v>1.0</v>
      </c>
      <c r="I145" s="47"/>
      <c r="J145" s="49">
        <f t="shared" si="118"/>
        <v>1</v>
      </c>
      <c r="K145" s="47"/>
      <c r="L145" s="47"/>
      <c r="M145" s="47"/>
      <c r="N145" s="49">
        <f t="shared" si="119"/>
        <v>0</v>
      </c>
      <c r="O145" s="47"/>
      <c r="P145" s="47">
        <v>1.0</v>
      </c>
      <c r="Q145" s="47"/>
      <c r="R145" s="49">
        <f t="shared" si="120"/>
        <v>1</v>
      </c>
      <c r="S145" s="47"/>
      <c r="T145" s="47"/>
      <c r="U145" s="47"/>
      <c r="V145" s="49">
        <f t="shared" si="121"/>
        <v>0</v>
      </c>
      <c r="W145" s="47"/>
      <c r="X145" s="47"/>
      <c r="Y145" s="47"/>
      <c r="Z145" s="49">
        <f t="shared" si="122"/>
        <v>0</v>
      </c>
      <c r="AA145" s="47"/>
      <c r="AB145" s="47"/>
      <c r="AC145" s="47"/>
      <c r="AD145" s="49">
        <f t="shared" si="123"/>
        <v>0</v>
      </c>
      <c r="AE145" s="47">
        <v>1.0</v>
      </c>
      <c r="AF145" s="47"/>
      <c r="AG145" s="47"/>
      <c r="AH145" s="49">
        <f t="shared" si="124"/>
        <v>1</v>
      </c>
      <c r="AI145" s="47"/>
      <c r="AJ145" s="47">
        <v>1.0</v>
      </c>
      <c r="AK145" s="47"/>
      <c r="AL145" s="49">
        <f t="shared" si="125"/>
        <v>1</v>
      </c>
      <c r="AM145" s="46">
        <f t="shared" si="10"/>
        <v>4</v>
      </c>
      <c r="AN145" s="46">
        <v>102.0</v>
      </c>
      <c r="AO145" s="61">
        <f t="shared" si="126"/>
        <v>0.03921568627</v>
      </c>
    </row>
    <row r="146" ht="15.75" customHeight="1">
      <c r="A146" s="48" t="s">
        <v>127</v>
      </c>
      <c r="B146" s="60" t="s">
        <v>13</v>
      </c>
      <c r="C146" s="47"/>
      <c r="D146" s="47"/>
      <c r="E146" s="47"/>
      <c r="F146" s="49">
        <f t="shared" si="117"/>
        <v>0</v>
      </c>
      <c r="G146" s="47"/>
      <c r="H146" s="47"/>
      <c r="I146" s="47"/>
      <c r="J146" s="49">
        <f t="shared" si="118"/>
        <v>0</v>
      </c>
      <c r="K146" s="47"/>
      <c r="L146" s="47"/>
      <c r="M146" s="47">
        <v>1.0</v>
      </c>
      <c r="N146" s="49">
        <f t="shared" si="119"/>
        <v>1</v>
      </c>
      <c r="O146" s="47"/>
      <c r="P146" s="47"/>
      <c r="Q146" s="47"/>
      <c r="R146" s="49">
        <f t="shared" si="120"/>
        <v>0</v>
      </c>
      <c r="S146" s="47"/>
      <c r="T146" s="47"/>
      <c r="U146" s="47">
        <v>1.0</v>
      </c>
      <c r="V146" s="49">
        <f t="shared" si="121"/>
        <v>1</v>
      </c>
      <c r="W146" s="47"/>
      <c r="X146" s="47"/>
      <c r="Y146" s="47"/>
      <c r="Z146" s="49">
        <f t="shared" si="122"/>
        <v>0</v>
      </c>
      <c r="AA146" s="47"/>
      <c r="AB146" s="47"/>
      <c r="AC146" s="47"/>
      <c r="AD146" s="49">
        <f t="shared" si="123"/>
        <v>0</v>
      </c>
      <c r="AE146" s="47">
        <v>1.0</v>
      </c>
      <c r="AF146" s="47"/>
      <c r="AG146" s="47">
        <v>1.0</v>
      </c>
      <c r="AH146" s="49">
        <f t="shared" si="124"/>
        <v>2</v>
      </c>
      <c r="AI146" s="47"/>
      <c r="AJ146" s="47"/>
      <c r="AK146" s="47">
        <v>1.0</v>
      </c>
      <c r="AL146" s="49">
        <f t="shared" si="125"/>
        <v>1</v>
      </c>
      <c r="AM146" s="46">
        <f t="shared" si="10"/>
        <v>5</v>
      </c>
      <c r="AN146" s="46">
        <v>68.0</v>
      </c>
      <c r="AO146" s="61">
        <f t="shared" si="126"/>
        <v>0.07352941176</v>
      </c>
    </row>
    <row r="147" ht="15.75" customHeight="1">
      <c r="A147" s="48" t="s">
        <v>144</v>
      </c>
      <c r="B147" s="60" t="s">
        <v>13</v>
      </c>
      <c r="C147" s="47"/>
      <c r="D147" s="47"/>
      <c r="E147" s="47"/>
      <c r="F147" s="49">
        <f t="shared" si="117"/>
        <v>0</v>
      </c>
      <c r="G147" s="47"/>
      <c r="H147" s="47"/>
      <c r="I147" s="47">
        <v>1.0</v>
      </c>
      <c r="J147" s="49">
        <f t="shared" si="118"/>
        <v>1</v>
      </c>
      <c r="K147" s="47"/>
      <c r="L147" s="47"/>
      <c r="M147" s="47">
        <v>1.0</v>
      </c>
      <c r="N147" s="49">
        <f t="shared" si="119"/>
        <v>1</v>
      </c>
      <c r="O147" s="47"/>
      <c r="P147" s="47">
        <v>1.0</v>
      </c>
      <c r="Q147" s="47">
        <v>1.0</v>
      </c>
      <c r="R147" s="49">
        <f t="shared" si="120"/>
        <v>2</v>
      </c>
      <c r="S147" s="47"/>
      <c r="T147" s="47"/>
      <c r="U147" s="47">
        <v>1.0</v>
      </c>
      <c r="V147" s="49">
        <f t="shared" si="121"/>
        <v>1</v>
      </c>
      <c r="W147" s="47"/>
      <c r="X147" s="47"/>
      <c r="Y147" s="47">
        <v>1.0</v>
      </c>
      <c r="Z147" s="49">
        <f t="shared" si="122"/>
        <v>1</v>
      </c>
      <c r="AA147" s="47"/>
      <c r="AB147" s="47"/>
      <c r="AC147" s="47"/>
      <c r="AD147" s="49">
        <f t="shared" si="123"/>
        <v>0</v>
      </c>
      <c r="AE147" s="47">
        <v>1.0</v>
      </c>
      <c r="AF147" s="47"/>
      <c r="AG147" s="47"/>
      <c r="AH147" s="49">
        <f t="shared" si="124"/>
        <v>1</v>
      </c>
      <c r="AI147" s="47"/>
      <c r="AJ147" s="47"/>
      <c r="AK147" s="47">
        <v>1.0</v>
      </c>
      <c r="AL147" s="49">
        <f t="shared" si="125"/>
        <v>1</v>
      </c>
      <c r="AM147" s="46">
        <f t="shared" si="10"/>
        <v>8</v>
      </c>
      <c r="AN147" s="46">
        <v>170.0</v>
      </c>
      <c r="AO147" s="61">
        <f t="shared" si="126"/>
        <v>0.04705882353</v>
      </c>
    </row>
    <row r="148" ht="15.75" customHeight="1">
      <c r="A148" s="48" t="s">
        <v>126</v>
      </c>
      <c r="B148" s="60" t="s">
        <v>13</v>
      </c>
      <c r="C148" s="47"/>
      <c r="D148" s="47"/>
      <c r="E148" s="47"/>
      <c r="F148" s="49">
        <f t="shared" si="117"/>
        <v>0</v>
      </c>
      <c r="G148" s="47"/>
      <c r="H148" s="47"/>
      <c r="I148" s="47"/>
      <c r="J148" s="49">
        <f t="shared" si="118"/>
        <v>0</v>
      </c>
      <c r="K148" s="47"/>
      <c r="L148" s="47"/>
      <c r="M148" s="47"/>
      <c r="N148" s="49">
        <f t="shared" si="119"/>
        <v>0</v>
      </c>
      <c r="O148" s="47"/>
      <c r="P148" s="47"/>
      <c r="Q148" s="47">
        <v>1.0</v>
      </c>
      <c r="R148" s="49">
        <f t="shared" si="120"/>
        <v>1</v>
      </c>
      <c r="S148" s="47"/>
      <c r="T148" s="47"/>
      <c r="U148" s="47"/>
      <c r="V148" s="49">
        <f t="shared" si="121"/>
        <v>0</v>
      </c>
      <c r="W148" s="47"/>
      <c r="X148" s="47"/>
      <c r="Y148" s="47"/>
      <c r="Z148" s="49">
        <f t="shared" si="122"/>
        <v>0</v>
      </c>
      <c r="AA148" s="47"/>
      <c r="AB148" s="47"/>
      <c r="AC148" s="47"/>
      <c r="AD148" s="49">
        <f t="shared" si="123"/>
        <v>0</v>
      </c>
      <c r="AE148" s="47">
        <v>1.0</v>
      </c>
      <c r="AF148" s="47"/>
      <c r="AG148" s="47"/>
      <c r="AH148" s="49">
        <f t="shared" si="124"/>
        <v>1</v>
      </c>
      <c r="AI148" s="47"/>
      <c r="AJ148" s="47"/>
      <c r="AK148" s="47">
        <v>1.0</v>
      </c>
      <c r="AL148" s="49">
        <f t="shared" si="125"/>
        <v>1</v>
      </c>
      <c r="AM148" s="46">
        <f t="shared" si="10"/>
        <v>3</v>
      </c>
      <c r="AN148" s="46">
        <v>34.0</v>
      </c>
      <c r="AO148" s="61">
        <f t="shared" si="126"/>
        <v>0.08823529412</v>
      </c>
    </row>
    <row r="149" ht="15.75" customHeight="1">
      <c r="A149" s="48" t="s">
        <v>145</v>
      </c>
      <c r="B149" s="60" t="s">
        <v>13</v>
      </c>
      <c r="C149" s="47"/>
      <c r="D149" s="47"/>
      <c r="E149" s="47"/>
      <c r="F149" s="49">
        <f t="shared" si="117"/>
        <v>0</v>
      </c>
      <c r="G149" s="47"/>
      <c r="H149" s="47"/>
      <c r="I149" s="47"/>
      <c r="J149" s="49">
        <f t="shared" si="118"/>
        <v>0</v>
      </c>
      <c r="K149" s="47"/>
      <c r="L149" s="47"/>
      <c r="M149" s="47"/>
      <c r="N149" s="49">
        <f t="shared" si="119"/>
        <v>0</v>
      </c>
      <c r="O149" s="47"/>
      <c r="P149" s="47"/>
      <c r="Q149" s="47">
        <v>1.0</v>
      </c>
      <c r="R149" s="49">
        <f t="shared" si="120"/>
        <v>1</v>
      </c>
      <c r="S149" s="47"/>
      <c r="T149" s="47"/>
      <c r="U149" s="47"/>
      <c r="V149" s="49">
        <f t="shared" si="121"/>
        <v>0</v>
      </c>
      <c r="W149" s="47"/>
      <c r="X149" s="47"/>
      <c r="Y149" s="47"/>
      <c r="Z149" s="49">
        <f t="shared" si="122"/>
        <v>0</v>
      </c>
      <c r="AA149" s="47"/>
      <c r="AB149" s="47"/>
      <c r="AC149" s="47"/>
      <c r="AD149" s="49">
        <f t="shared" si="123"/>
        <v>0</v>
      </c>
      <c r="AE149" s="47">
        <v>1.0</v>
      </c>
      <c r="AF149" s="47"/>
      <c r="AG149" s="47"/>
      <c r="AH149" s="49">
        <f t="shared" si="124"/>
        <v>1</v>
      </c>
      <c r="AI149" s="47"/>
      <c r="AJ149" s="47"/>
      <c r="AK149" s="47">
        <v>1.0</v>
      </c>
      <c r="AL149" s="49">
        <f t="shared" si="125"/>
        <v>1</v>
      </c>
      <c r="AM149" s="46">
        <f t="shared" si="10"/>
        <v>3</v>
      </c>
      <c r="AN149" s="46">
        <v>102.0</v>
      </c>
      <c r="AO149" s="61">
        <f t="shared" si="126"/>
        <v>0.02941176471</v>
      </c>
    </row>
    <row r="150" ht="15.75" customHeight="1">
      <c r="A150" s="48" t="s">
        <v>146</v>
      </c>
      <c r="B150" s="60" t="s">
        <v>13</v>
      </c>
      <c r="C150" s="47"/>
      <c r="D150" s="47"/>
      <c r="E150" s="47"/>
      <c r="F150" s="49">
        <f t="shared" si="117"/>
        <v>0</v>
      </c>
      <c r="G150" s="47"/>
      <c r="H150" s="47"/>
      <c r="I150" s="47"/>
      <c r="J150" s="49">
        <f t="shared" si="118"/>
        <v>0</v>
      </c>
      <c r="K150" s="47"/>
      <c r="L150" s="47"/>
      <c r="M150" s="47"/>
      <c r="N150" s="49">
        <f t="shared" si="119"/>
        <v>0</v>
      </c>
      <c r="O150" s="47"/>
      <c r="P150" s="47"/>
      <c r="Q150" s="47">
        <v>1.0</v>
      </c>
      <c r="R150" s="49">
        <f t="shared" si="120"/>
        <v>1</v>
      </c>
      <c r="S150" s="47"/>
      <c r="T150" s="47"/>
      <c r="U150" s="47"/>
      <c r="V150" s="49">
        <f t="shared" si="121"/>
        <v>0</v>
      </c>
      <c r="W150" s="47"/>
      <c r="X150" s="47"/>
      <c r="Y150" s="47"/>
      <c r="Z150" s="49">
        <f t="shared" si="122"/>
        <v>0</v>
      </c>
      <c r="AA150" s="47"/>
      <c r="AB150" s="47"/>
      <c r="AC150" s="47"/>
      <c r="AD150" s="49">
        <f t="shared" si="123"/>
        <v>0</v>
      </c>
      <c r="AE150" s="47"/>
      <c r="AF150" s="47"/>
      <c r="AG150" s="47"/>
      <c r="AH150" s="49">
        <f t="shared" si="124"/>
        <v>0</v>
      </c>
      <c r="AI150" s="47"/>
      <c r="AJ150" s="47"/>
      <c r="AK150" s="47">
        <v>1.0</v>
      </c>
      <c r="AL150" s="49">
        <f t="shared" si="125"/>
        <v>1</v>
      </c>
      <c r="AM150" s="46">
        <f t="shared" si="10"/>
        <v>2</v>
      </c>
      <c r="AN150" s="46">
        <v>34.0</v>
      </c>
      <c r="AO150" s="61">
        <f t="shared" si="126"/>
        <v>0.05882352941</v>
      </c>
    </row>
    <row r="151" ht="15.75" customHeight="1">
      <c r="A151" s="48" t="s">
        <v>147</v>
      </c>
      <c r="B151" s="60" t="s">
        <v>13</v>
      </c>
      <c r="C151" s="47"/>
      <c r="D151" s="47"/>
      <c r="E151" s="47"/>
      <c r="F151" s="49">
        <f t="shared" si="117"/>
        <v>0</v>
      </c>
      <c r="G151" s="47"/>
      <c r="H151" s="47"/>
      <c r="I151" s="47"/>
      <c r="J151" s="49">
        <f t="shared" si="118"/>
        <v>0</v>
      </c>
      <c r="K151" s="47"/>
      <c r="L151" s="47"/>
      <c r="M151" s="47"/>
      <c r="N151" s="49">
        <f t="shared" si="119"/>
        <v>0</v>
      </c>
      <c r="O151" s="47"/>
      <c r="P151" s="47"/>
      <c r="Q151" s="47"/>
      <c r="R151" s="49">
        <f t="shared" si="120"/>
        <v>0</v>
      </c>
      <c r="S151" s="47"/>
      <c r="T151" s="47"/>
      <c r="U151" s="47"/>
      <c r="V151" s="49">
        <f t="shared" si="121"/>
        <v>0</v>
      </c>
      <c r="W151" s="47"/>
      <c r="X151" s="47"/>
      <c r="Y151" s="47"/>
      <c r="Z151" s="49">
        <f t="shared" si="122"/>
        <v>0</v>
      </c>
      <c r="AA151" s="47"/>
      <c r="AB151" s="47"/>
      <c r="AC151" s="47"/>
      <c r="AD151" s="49">
        <f t="shared" si="123"/>
        <v>0</v>
      </c>
      <c r="AE151" s="47">
        <v>1.0</v>
      </c>
      <c r="AF151" s="47"/>
      <c r="AG151" s="47"/>
      <c r="AH151" s="49">
        <f t="shared" si="124"/>
        <v>1</v>
      </c>
      <c r="AI151" s="47"/>
      <c r="AJ151" s="47"/>
      <c r="AK151" s="47">
        <v>1.0</v>
      </c>
      <c r="AL151" s="49">
        <f t="shared" si="125"/>
        <v>1</v>
      </c>
      <c r="AM151" s="46">
        <f t="shared" si="10"/>
        <v>2</v>
      </c>
      <c r="AN151" s="46">
        <v>34.0</v>
      </c>
      <c r="AO151" s="61">
        <f t="shared" si="126"/>
        <v>0.05882352941</v>
      </c>
    </row>
    <row r="152" ht="15.75" customHeight="1">
      <c r="A152" s="59" t="s">
        <v>14</v>
      </c>
      <c r="B152" s="55"/>
      <c r="C152" s="35" t="s">
        <v>92</v>
      </c>
      <c r="D152" s="33"/>
      <c r="E152" s="33"/>
      <c r="F152" s="34"/>
      <c r="G152" s="35" t="s">
        <v>93</v>
      </c>
      <c r="H152" s="33"/>
      <c r="I152" s="33"/>
      <c r="J152" s="34"/>
      <c r="K152" s="35" t="s">
        <v>94</v>
      </c>
      <c r="L152" s="33"/>
      <c r="M152" s="33"/>
      <c r="N152" s="34"/>
      <c r="O152" s="35" t="s">
        <v>95</v>
      </c>
      <c r="P152" s="33"/>
      <c r="Q152" s="33"/>
      <c r="R152" s="34"/>
      <c r="S152" s="35" t="s">
        <v>96</v>
      </c>
      <c r="T152" s="33"/>
      <c r="U152" s="33"/>
      <c r="V152" s="34"/>
      <c r="W152" s="35" t="s">
        <v>97</v>
      </c>
      <c r="X152" s="33"/>
      <c r="Y152" s="33"/>
      <c r="Z152" s="34"/>
      <c r="AA152" s="35" t="s">
        <v>98</v>
      </c>
      <c r="AB152" s="33"/>
      <c r="AC152" s="33"/>
      <c r="AD152" s="34"/>
      <c r="AE152" s="35" t="s">
        <v>99</v>
      </c>
      <c r="AF152" s="33"/>
      <c r="AG152" s="33"/>
      <c r="AH152" s="34"/>
      <c r="AI152" s="35" t="s">
        <v>100</v>
      </c>
      <c r="AJ152" s="33"/>
      <c r="AK152" s="33"/>
      <c r="AL152" s="34"/>
      <c r="AM152" s="46">
        <f t="shared" si="10"/>
        <v>0</v>
      </c>
      <c r="AN152" s="46"/>
      <c r="AO152" s="46"/>
    </row>
    <row r="153" ht="15.75" customHeight="1">
      <c r="A153" s="48" t="s">
        <v>129</v>
      </c>
      <c r="B153" s="60" t="s">
        <v>14</v>
      </c>
      <c r="C153" s="47"/>
      <c r="D153" s="47"/>
      <c r="E153" s="47">
        <v>1.0</v>
      </c>
      <c r="F153" s="49">
        <f t="shared" ref="F153:F155" si="127">SUM(C153:E153)</f>
        <v>1</v>
      </c>
      <c r="G153" s="47"/>
      <c r="H153" s="47"/>
      <c r="I153" s="47"/>
      <c r="J153" s="49">
        <f t="shared" ref="J153:J155" si="128">SUM(G153:I153)</f>
        <v>0</v>
      </c>
      <c r="K153" s="47"/>
      <c r="L153" s="47"/>
      <c r="M153" s="47">
        <v>1.0</v>
      </c>
      <c r="N153" s="49">
        <f t="shared" ref="N153:N155" si="129">SUM(K153:M153)</f>
        <v>1</v>
      </c>
      <c r="O153" s="47"/>
      <c r="P153" s="47"/>
      <c r="Q153" s="47"/>
      <c r="R153" s="49">
        <f t="shared" ref="R153:R155" si="130">SUM(O153:Q153)</f>
        <v>0</v>
      </c>
      <c r="S153" s="47"/>
      <c r="T153" s="47"/>
      <c r="U153" s="47"/>
      <c r="V153" s="49">
        <f t="shared" ref="V153:V155" si="131">SUM(S153:U153)</f>
        <v>0</v>
      </c>
      <c r="W153" s="47"/>
      <c r="X153" s="47"/>
      <c r="Y153" s="47">
        <v>1.0</v>
      </c>
      <c r="Z153" s="49">
        <f t="shared" ref="Z153:Z155" si="132">SUM(W153:Y153)</f>
        <v>1</v>
      </c>
      <c r="AA153" s="47"/>
      <c r="AB153" s="47"/>
      <c r="AC153" s="47"/>
      <c r="AD153" s="49">
        <f t="shared" ref="AD153:AD155" si="133">SUM(AA153:AC153)</f>
        <v>0</v>
      </c>
      <c r="AE153" s="47"/>
      <c r="AF153" s="47"/>
      <c r="AG153" s="47">
        <v>1.0</v>
      </c>
      <c r="AH153" s="49">
        <f t="shared" ref="AH153:AH155" si="134">SUM(AE153:AG153)</f>
        <v>1</v>
      </c>
      <c r="AI153" s="47"/>
      <c r="AJ153" s="47"/>
      <c r="AK153" s="47">
        <v>1.0</v>
      </c>
      <c r="AL153" s="49">
        <f t="shared" ref="AL153:AL155" si="135">SUM(AI153:AK153)</f>
        <v>1</v>
      </c>
      <c r="AM153" s="46">
        <f t="shared" si="10"/>
        <v>5</v>
      </c>
      <c r="AN153" s="46">
        <v>68.0</v>
      </c>
      <c r="AO153" s="61">
        <f t="shared" ref="AO153:AO177" si="136">AM153/AN153</f>
        <v>0.07352941176</v>
      </c>
    </row>
    <row r="154" ht="15.75" customHeight="1">
      <c r="A154" s="48" t="s">
        <v>130</v>
      </c>
      <c r="B154" s="60" t="s">
        <v>14</v>
      </c>
      <c r="C154" s="47"/>
      <c r="D154" s="47"/>
      <c r="E154" s="47"/>
      <c r="F154" s="49">
        <f t="shared" si="127"/>
        <v>0</v>
      </c>
      <c r="G154" s="47"/>
      <c r="H154" s="47"/>
      <c r="I154" s="47"/>
      <c r="J154" s="49">
        <f t="shared" si="128"/>
        <v>0</v>
      </c>
      <c r="K154" s="47"/>
      <c r="L154" s="47"/>
      <c r="M154" s="47"/>
      <c r="N154" s="49">
        <f t="shared" si="129"/>
        <v>0</v>
      </c>
      <c r="O154" s="47"/>
      <c r="P154" s="47"/>
      <c r="Q154" s="47">
        <v>1.0</v>
      </c>
      <c r="R154" s="49">
        <f t="shared" si="130"/>
        <v>1</v>
      </c>
      <c r="S154" s="47"/>
      <c r="T154" s="47"/>
      <c r="U154" s="47"/>
      <c r="V154" s="49">
        <f t="shared" si="131"/>
        <v>0</v>
      </c>
      <c r="W154" s="47"/>
      <c r="X154" s="47"/>
      <c r="Y154" s="47"/>
      <c r="Z154" s="49">
        <f t="shared" si="132"/>
        <v>0</v>
      </c>
      <c r="AA154" s="47"/>
      <c r="AB154" s="47"/>
      <c r="AC154" s="47"/>
      <c r="AD154" s="49">
        <f t="shared" si="133"/>
        <v>0</v>
      </c>
      <c r="AE154" s="47"/>
      <c r="AF154" s="47"/>
      <c r="AG154" s="47">
        <v>1.0</v>
      </c>
      <c r="AH154" s="49">
        <f t="shared" si="134"/>
        <v>1</v>
      </c>
      <c r="AI154" s="47"/>
      <c r="AJ154" s="47"/>
      <c r="AK154" s="47"/>
      <c r="AL154" s="49">
        <f t="shared" si="135"/>
        <v>0</v>
      </c>
      <c r="AM154" s="46">
        <f t="shared" si="10"/>
        <v>2</v>
      </c>
      <c r="AN154" s="46">
        <v>102.0</v>
      </c>
      <c r="AO154" s="61">
        <f t="shared" si="136"/>
        <v>0.01960784314</v>
      </c>
    </row>
    <row r="155" ht="15.75" customHeight="1">
      <c r="A155" s="48" t="s">
        <v>85</v>
      </c>
      <c r="B155" s="60" t="s">
        <v>14</v>
      </c>
      <c r="C155" s="47"/>
      <c r="D155" s="47"/>
      <c r="E155" s="47"/>
      <c r="F155" s="49">
        <f t="shared" si="127"/>
        <v>0</v>
      </c>
      <c r="G155" s="47"/>
      <c r="H155" s="47"/>
      <c r="I155" s="47"/>
      <c r="J155" s="49">
        <f t="shared" si="128"/>
        <v>0</v>
      </c>
      <c r="K155" s="47"/>
      <c r="L155" s="47"/>
      <c r="M155" s="47"/>
      <c r="N155" s="49">
        <f t="shared" si="129"/>
        <v>0</v>
      </c>
      <c r="O155" s="47"/>
      <c r="P155" s="47"/>
      <c r="Q155" s="47">
        <v>1.0</v>
      </c>
      <c r="R155" s="49">
        <f t="shared" si="130"/>
        <v>1</v>
      </c>
      <c r="S155" s="47"/>
      <c r="T155" s="47"/>
      <c r="U155" s="47"/>
      <c r="V155" s="49">
        <f t="shared" si="131"/>
        <v>0</v>
      </c>
      <c r="W155" s="47"/>
      <c r="X155" s="47"/>
      <c r="Y155" s="47"/>
      <c r="Z155" s="49">
        <f t="shared" si="132"/>
        <v>0</v>
      </c>
      <c r="AA155" s="47"/>
      <c r="AB155" s="47"/>
      <c r="AC155" s="47"/>
      <c r="AD155" s="49">
        <f t="shared" si="133"/>
        <v>0</v>
      </c>
      <c r="AE155" s="47"/>
      <c r="AF155" s="47"/>
      <c r="AG155" s="47">
        <v>1.0</v>
      </c>
      <c r="AH155" s="49">
        <f t="shared" si="134"/>
        <v>1</v>
      </c>
      <c r="AI155" s="47"/>
      <c r="AJ155" s="47"/>
      <c r="AK155" s="47"/>
      <c r="AL155" s="49">
        <f t="shared" si="135"/>
        <v>0</v>
      </c>
      <c r="AM155" s="46">
        <f t="shared" si="10"/>
        <v>2</v>
      </c>
      <c r="AN155" s="46">
        <v>170.0</v>
      </c>
      <c r="AO155" s="61">
        <f t="shared" si="136"/>
        <v>0.01176470588</v>
      </c>
    </row>
    <row r="156" ht="15.75" customHeight="1">
      <c r="A156" s="48" t="s">
        <v>131</v>
      </c>
      <c r="B156" s="60" t="s">
        <v>14</v>
      </c>
      <c r="C156" s="47"/>
      <c r="D156" s="47"/>
      <c r="E156" s="47"/>
      <c r="F156" s="49">
        <v>0.0</v>
      </c>
      <c r="G156" s="47"/>
      <c r="H156" s="47"/>
      <c r="I156" s="47">
        <v>1.0</v>
      </c>
      <c r="J156" s="49">
        <v>1.0</v>
      </c>
      <c r="K156" s="47"/>
      <c r="L156" s="47"/>
      <c r="M156" s="47">
        <v>1.0</v>
      </c>
      <c r="N156" s="49">
        <v>1.0</v>
      </c>
      <c r="O156" s="47"/>
      <c r="P156" s="47"/>
      <c r="Q156" s="47">
        <v>1.0</v>
      </c>
      <c r="R156" s="49">
        <v>1.0</v>
      </c>
      <c r="S156" s="47"/>
      <c r="T156" s="47"/>
      <c r="U156" s="47"/>
      <c r="V156" s="49">
        <v>0.0</v>
      </c>
      <c r="W156" s="47"/>
      <c r="X156" s="47"/>
      <c r="Y156" s="47">
        <v>1.0</v>
      </c>
      <c r="Z156" s="49">
        <v>1.0</v>
      </c>
      <c r="AA156" s="47"/>
      <c r="AB156" s="47"/>
      <c r="AC156" s="47"/>
      <c r="AD156" s="49">
        <v>0.0</v>
      </c>
      <c r="AE156" s="47"/>
      <c r="AF156" s="47"/>
      <c r="AG156" s="47">
        <v>1.0</v>
      </c>
      <c r="AH156" s="49">
        <v>1.0</v>
      </c>
      <c r="AI156" s="47"/>
      <c r="AJ156" s="47"/>
      <c r="AK156" s="47">
        <v>1.0</v>
      </c>
      <c r="AL156" s="49">
        <v>1.0</v>
      </c>
      <c r="AM156" s="46">
        <f t="shared" si="10"/>
        <v>6</v>
      </c>
      <c r="AN156" s="46">
        <v>102.0</v>
      </c>
      <c r="AO156" s="61">
        <f t="shared" si="136"/>
        <v>0.05882352941</v>
      </c>
    </row>
    <row r="157" ht="15.75" customHeight="1">
      <c r="A157" s="48" t="s">
        <v>132</v>
      </c>
      <c r="B157" s="60" t="s">
        <v>14</v>
      </c>
      <c r="C157" s="47"/>
      <c r="D157" s="47"/>
      <c r="E157" s="47"/>
      <c r="F157" s="49">
        <v>0.0</v>
      </c>
      <c r="G157" s="47"/>
      <c r="H157" s="47"/>
      <c r="I157" s="47">
        <v>1.0</v>
      </c>
      <c r="J157" s="49">
        <v>1.0</v>
      </c>
      <c r="K157" s="47"/>
      <c r="L157" s="47"/>
      <c r="M157" s="47"/>
      <c r="N157" s="49">
        <v>0.0</v>
      </c>
      <c r="O157" s="47"/>
      <c r="P157" s="47"/>
      <c r="Q157" s="47">
        <v>1.0</v>
      </c>
      <c r="R157" s="49">
        <v>1.0</v>
      </c>
      <c r="S157" s="47"/>
      <c r="T157" s="47"/>
      <c r="U157" s="47"/>
      <c r="V157" s="49">
        <v>0.0</v>
      </c>
      <c r="W157" s="47"/>
      <c r="X157" s="47"/>
      <c r="Y157" s="47">
        <v>1.0</v>
      </c>
      <c r="Z157" s="49">
        <v>1.0</v>
      </c>
      <c r="AA157" s="47"/>
      <c r="AB157" s="47"/>
      <c r="AC157" s="47"/>
      <c r="AD157" s="49">
        <v>0.0</v>
      </c>
      <c r="AE157" s="47"/>
      <c r="AF157" s="47"/>
      <c r="AG157" s="47">
        <v>1.0</v>
      </c>
      <c r="AH157" s="49">
        <v>1.0</v>
      </c>
      <c r="AI157" s="47"/>
      <c r="AJ157" s="47"/>
      <c r="AK157" s="47"/>
      <c r="AL157" s="49">
        <v>0.0</v>
      </c>
      <c r="AM157" s="46">
        <f t="shared" si="10"/>
        <v>4</v>
      </c>
      <c r="AN157" s="46">
        <v>170.0</v>
      </c>
      <c r="AO157" s="61">
        <f t="shared" si="136"/>
        <v>0.02352941176</v>
      </c>
    </row>
    <row r="158" ht="15.75" customHeight="1">
      <c r="A158" s="48" t="s">
        <v>133</v>
      </c>
      <c r="B158" s="60" t="s">
        <v>14</v>
      </c>
      <c r="C158" s="47"/>
      <c r="D158" s="47"/>
      <c r="E158" s="47"/>
      <c r="F158" s="49">
        <f t="shared" ref="F158:F177" si="137">SUM(C158:E158)</f>
        <v>0</v>
      </c>
      <c r="G158" s="47"/>
      <c r="H158" s="47">
        <v>1.0</v>
      </c>
      <c r="I158" s="47">
        <v>1.0</v>
      </c>
      <c r="J158" s="49">
        <f t="shared" ref="J158:J177" si="138">SUM(G158:I158)</f>
        <v>2</v>
      </c>
      <c r="K158" s="47"/>
      <c r="L158" s="47"/>
      <c r="M158" s="47"/>
      <c r="N158" s="49">
        <f t="shared" ref="N158:N177" si="139">SUM(K158:M158)</f>
        <v>0</v>
      </c>
      <c r="O158" s="47"/>
      <c r="P158" s="47">
        <v>1.0</v>
      </c>
      <c r="Q158" s="47"/>
      <c r="R158" s="49">
        <f t="shared" ref="R158:R178" si="140">SUM(O158:Q158)</f>
        <v>1</v>
      </c>
      <c r="S158" s="47"/>
      <c r="T158" s="47"/>
      <c r="U158" s="47">
        <v>1.0</v>
      </c>
      <c r="V158" s="49">
        <f t="shared" ref="V158:V177" si="141">SUM(S158:U158)</f>
        <v>1</v>
      </c>
      <c r="W158" s="47"/>
      <c r="X158" s="47"/>
      <c r="Y158" s="47"/>
      <c r="Z158" s="49">
        <f t="shared" ref="Z158:Z178" si="142">SUM(W158:Y158)</f>
        <v>0</v>
      </c>
      <c r="AA158" s="47"/>
      <c r="AB158" s="47"/>
      <c r="AC158" s="47"/>
      <c r="AD158" s="49">
        <f t="shared" ref="AD158:AD178" si="143">SUM(AA158:AC158)</f>
        <v>0</v>
      </c>
      <c r="AE158" s="47"/>
      <c r="AF158" s="47"/>
      <c r="AG158" s="47">
        <v>1.0</v>
      </c>
      <c r="AH158" s="49">
        <f t="shared" ref="AH158:AH177" si="144">SUM(AE158:AG158)</f>
        <v>1</v>
      </c>
      <c r="AI158" s="47"/>
      <c r="AJ158" s="47"/>
      <c r="AK158" s="47">
        <v>1.0</v>
      </c>
      <c r="AL158" s="49">
        <f t="shared" ref="AL158:AL177" si="145">SUM(AI158:AK158)</f>
        <v>1</v>
      </c>
      <c r="AM158" s="46">
        <f t="shared" si="10"/>
        <v>6</v>
      </c>
      <c r="AN158" s="46">
        <v>102.0</v>
      </c>
      <c r="AO158" s="61">
        <f t="shared" si="136"/>
        <v>0.05882352941</v>
      </c>
    </row>
    <row r="159" ht="15.75" customHeight="1">
      <c r="A159" s="48" t="s">
        <v>134</v>
      </c>
      <c r="B159" s="60" t="s">
        <v>14</v>
      </c>
      <c r="C159" s="47"/>
      <c r="D159" s="47"/>
      <c r="E159" s="47"/>
      <c r="F159" s="49">
        <f t="shared" si="137"/>
        <v>0</v>
      </c>
      <c r="G159" s="47"/>
      <c r="H159" s="47"/>
      <c r="I159" s="47">
        <v>1.0</v>
      </c>
      <c r="J159" s="49">
        <f t="shared" si="138"/>
        <v>1</v>
      </c>
      <c r="K159" s="47"/>
      <c r="L159" s="47"/>
      <c r="M159" s="47">
        <v>1.0</v>
      </c>
      <c r="N159" s="49">
        <f t="shared" si="139"/>
        <v>1</v>
      </c>
      <c r="O159" s="47"/>
      <c r="P159" s="47">
        <v>1.0</v>
      </c>
      <c r="Q159" s="47">
        <v>1.0</v>
      </c>
      <c r="R159" s="49">
        <f t="shared" si="140"/>
        <v>2</v>
      </c>
      <c r="S159" s="47"/>
      <c r="T159" s="47"/>
      <c r="U159" s="47">
        <v>1.0</v>
      </c>
      <c r="V159" s="49">
        <f t="shared" si="141"/>
        <v>1</v>
      </c>
      <c r="W159" s="47"/>
      <c r="X159" s="47"/>
      <c r="Y159" s="47">
        <v>1.0</v>
      </c>
      <c r="Z159" s="49">
        <f t="shared" si="142"/>
        <v>1</v>
      </c>
      <c r="AA159" s="47"/>
      <c r="AB159" s="47"/>
      <c r="AC159" s="47">
        <v>1.0</v>
      </c>
      <c r="AD159" s="49">
        <f t="shared" si="143"/>
        <v>1</v>
      </c>
      <c r="AE159" s="47"/>
      <c r="AF159" s="47"/>
      <c r="AG159" s="47">
        <v>1.0</v>
      </c>
      <c r="AH159" s="49">
        <f t="shared" si="144"/>
        <v>1</v>
      </c>
      <c r="AI159" s="47"/>
      <c r="AJ159" s="47">
        <v>1.0</v>
      </c>
      <c r="AK159" s="47">
        <v>1.0</v>
      </c>
      <c r="AL159" s="49">
        <f t="shared" si="145"/>
        <v>2</v>
      </c>
      <c r="AM159" s="46">
        <f t="shared" si="10"/>
        <v>10</v>
      </c>
      <c r="AN159" s="46">
        <v>136.0</v>
      </c>
      <c r="AO159" s="61">
        <f t="shared" si="136"/>
        <v>0.07352941176</v>
      </c>
    </row>
    <row r="160" ht="15.75" customHeight="1">
      <c r="A160" s="48" t="s">
        <v>135</v>
      </c>
      <c r="B160" s="60" t="s">
        <v>14</v>
      </c>
      <c r="C160" s="47"/>
      <c r="D160" s="47"/>
      <c r="E160" s="47"/>
      <c r="F160" s="49">
        <f t="shared" si="137"/>
        <v>0</v>
      </c>
      <c r="G160" s="47"/>
      <c r="H160" s="47"/>
      <c r="I160" s="47">
        <v>1.0</v>
      </c>
      <c r="J160" s="49">
        <f t="shared" si="138"/>
        <v>1</v>
      </c>
      <c r="K160" s="47"/>
      <c r="L160" s="47"/>
      <c r="M160" s="47"/>
      <c r="N160" s="49">
        <f t="shared" si="139"/>
        <v>0</v>
      </c>
      <c r="O160" s="47"/>
      <c r="P160" s="47">
        <v>1.0</v>
      </c>
      <c r="Q160" s="47"/>
      <c r="R160" s="49">
        <f t="shared" si="140"/>
        <v>1</v>
      </c>
      <c r="S160" s="47"/>
      <c r="T160" s="47"/>
      <c r="U160" s="47"/>
      <c r="V160" s="49">
        <f t="shared" si="141"/>
        <v>0</v>
      </c>
      <c r="W160" s="47"/>
      <c r="X160" s="47"/>
      <c r="Y160" s="47"/>
      <c r="Z160" s="49">
        <f t="shared" si="142"/>
        <v>0</v>
      </c>
      <c r="AA160" s="47"/>
      <c r="AB160" s="47"/>
      <c r="AC160" s="47"/>
      <c r="AD160" s="49">
        <f t="shared" si="143"/>
        <v>0</v>
      </c>
      <c r="AE160" s="47"/>
      <c r="AF160" s="47"/>
      <c r="AG160" s="47"/>
      <c r="AH160" s="49">
        <f t="shared" si="144"/>
        <v>0</v>
      </c>
      <c r="AI160" s="47"/>
      <c r="AJ160" s="47"/>
      <c r="AK160" s="47">
        <v>1.0</v>
      </c>
      <c r="AL160" s="49">
        <f t="shared" si="145"/>
        <v>1</v>
      </c>
      <c r="AM160" s="46">
        <f t="shared" si="10"/>
        <v>3</v>
      </c>
      <c r="AN160" s="46">
        <v>34.0</v>
      </c>
      <c r="AO160" s="61">
        <f t="shared" si="136"/>
        <v>0.08823529412</v>
      </c>
    </row>
    <row r="161" ht="15.75" customHeight="1">
      <c r="A161" s="48" t="s">
        <v>136</v>
      </c>
      <c r="B161" s="60" t="s">
        <v>14</v>
      </c>
      <c r="C161" s="47"/>
      <c r="D161" s="47"/>
      <c r="E161" s="47"/>
      <c r="F161" s="49">
        <f t="shared" si="137"/>
        <v>0</v>
      </c>
      <c r="G161" s="47"/>
      <c r="H161" s="47"/>
      <c r="I161" s="47">
        <v>1.0</v>
      </c>
      <c r="J161" s="49">
        <f t="shared" si="138"/>
        <v>1</v>
      </c>
      <c r="K161" s="47"/>
      <c r="L161" s="47"/>
      <c r="M161" s="47">
        <v>1.0</v>
      </c>
      <c r="N161" s="49">
        <f t="shared" si="139"/>
        <v>1</v>
      </c>
      <c r="O161" s="47"/>
      <c r="P161" s="47"/>
      <c r="Q161" s="47">
        <v>1.0</v>
      </c>
      <c r="R161" s="49">
        <f t="shared" si="140"/>
        <v>1</v>
      </c>
      <c r="S161" s="47"/>
      <c r="T161" s="47"/>
      <c r="U161" s="47">
        <v>1.0</v>
      </c>
      <c r="V161" s="49">
        <f t="shared" si="141"/>
        <v>1</v>
      </c>
      <c r="W161" s="47"/>
      <c r="X161" s="47"/>
      <c r="Y161" s="47">
        <v>1.0</v>
      </c>
      <c r="Z161" s="49">
        <f t="shared" si="142"/>
        <v>1</v>
      </c>
      <c r="AA161" s="47"/>
      <c r="AB161" s="47"/>
      <c r="AC161" s="47">
        <v>1.0</v>
      </c>
      <c r="AD161" s="49">
        <f t="shared" si="143"/>
        <v>1</v>
      </c>
      <c r="AE161" s="47"/>
      <c r="AF161" s="47"/>
      <c r="AG161" s="47">
        <v>1.0</v>
      </c>
      <c r="AH161" s="49">
        <f t="shared" si="144"/>
        <v>1</v>
      </c>
      <c r="AI161" s="47"/>
      <c r="AJ161" s="47"/>
      <c r="AK161" s="47">
        <v>1.0</v>
      </c>
      <c r="AL161" s="49">
        <f t="shared" si="145"/>
        <v>1</v>
      </c>
      <c r="AM161" s="46">
        <f t="shared" si="10"/>
        <v>8</v>
      </c>
      <c r="AN161" s="46">
        <v>102.0</v>
      </c>
      <c r="AO161" s="61">
        <f t="shared" si="136"/>
        <v>0.07843137255</v>
      </c>
    </row>
    <row r="162" ht="15.75" customHeight="1">
      <c r="A162" s="48" t="s">
        <v>137</v>
      </c>
      <c r="B162" s="60" t="s">
        <v>14</v>
      </c>
      <c r="C162" s="47"/>
      <c r="D162" s="47"/>
      <c r="E162" s="47"/>
      <c r="F162" s="49">
        <f t="shared" si="137"/>
        <v>0</v>
      </c>
      <c r="G162" s="47"/>
      <c r="H162" s="47"/>
      <c r="I162" s="47"/>
      <c r="J162" s="49">
        <f t="shared" si="138"/>
        <v>0</v>
      </c>
      <c r="K162" s="47"/>
      <c r="L162" s="47"/>
      <c r="M162" s="47"/>
      <c r="N162" s="49">
        <f t="shared" si="139"/>
        <v>0</v>
      </c>
      <c r="O162" s="47"/>
      <c r="P162" s="47"/>
      <c r="Q162" s="47">
        <v>1.0</v>
      </c>
      <c r="R162" s="49">
        <f t="shared" si="140"/>
        <v>1</v>
      </c>
      <c r="S162" s="47"/>
      <c r="T162" s="47"/>
      <c r="U162" s="47"/>
      <c r="V162" s="49">
        <f t="shared" si="141"/>
        <v>0</v>
      </c>
      <c r="W162" s="47"/>
      <c r="X162" s="47"/>
      <c r="Y162" s="47"/>
      <c r="Z162" s="49">
        <f t="shared" si="142"/>
        <v>0</v>
      </c>
      <c r="AA162" s="47"/>
      <c r="AB162" s="47"/>
      <c r="AC162" s="47"/>
      <c r="AD162" s="49">
        <f t="shared" si="143"/>
        <v>0</v>
      </c>
      <c r="AE162" s="47"/>
      <c r="AF162" s="47"/>
      <c r="AG162" s="47"/>
      <c r="AH162" s="49">
        <f t="shared" si="144"/>
        <v>0</v>
      </c>
      <c r="AI162" s="47"/>
      <c r="AJ162" s="47"/>
      <c r="AK162" s="47">
        <v>1.0</v>
      </c>
      <c r="AL162" s="49">
        <f t="shared" si="145"/>
        <v>1</v>
      </c>
      <c r="AM162" s="46">
        <f t="shared" si="10"/>
        <v>2</v>
      </c>
      <c r="AN162" s="46">
        <v>34.0</v>
      </c>
      <c r="AO162" s="61">
        <f t="shared" si="136"/>
        <v>0.05882352941</v>
      </c>
    </row>
    <row r="163" ht="15.75" customHeight="1">
      <c r="A163" s="48" t="s">
        <v>138</v>
      </c>
      <c r="B163" s="60" t="s">
        <v>14</v>
      </c>
      <c r="C163" s="47"/>
      <c r="D163" s="47"/>
      <c r="E163" s="47"/>
      <c r="F163" s="49">
        <f t="shared" si="137"/>
        <v>0</v>
      </c>
      <c r="G163" s="47"/>
      <c r="H163" s="47"/>
      <c r="I163" s="47"/>
      <c r="J163" s="49">
        <f t="shared" si="138"/>
        <v>0</v>
      </c>
      <c r="K163" s="47"/>
      <c r="L163" s="47"/>
      <c r="M163" s="47"/>
      <c r="N163" s="49">
        <f t="shared" si="139"/>
        <v>0</v>
      </c>
      <c r="O163" s="47"/>
      <c r="P163" s="47"/>
      <c r="Q163" s="47">
        <v>1.0</v>
      </c>
      <c r="R163" s="49">
        <f t="shared" si="140"/>
        <v>1</v>
      </c>
      <c r="S163" s="47"/>
      <c r="T163" s="47"/>
      <c r="U163" s="47"/>
      <c r="V163" s="49">
        <f t="shared" si="141"/>
        <v>0</v>
      </c>
      <c r="W163" s="47"/>
      <c r="X163" s="47"/>
      <c r="Y163" s="47"/>
      <c r="Z163" s="49">
        <f t="shared" si="142"/>
        <v>0</v>
      </c>
      <c r="AA163" s="47"/>
      <c r="AB163" s="47"/>
      <c r="AC163" s="47"/>
      <c r="AD163" s="49">
        <f t="shared" si="143"/>
        <v>0</v>
      </c>
      <c r="AE163" s="47"/>
      <c r="AF163" s="47"/>
      <c r="AG163" s="47"/>
      <c r="AH163" s="49">
        <f t="shared" si="144"/>
        <v>0</v>
      </c>
      <c r="AI163" s="47"/>
      <c r="AJ163" s="47"/>
      <c r="AK163" s="47">
        <v>1.0</v>
      </c>
      <c r="AL163" s="49">
        <f t="shared" si="145"/>
        <v>1</v>
      </c>
      <c r="AM163" s="46">
        <f t="shared" si="10"/>
        <v>2</v>
      </c>
      <c r="AN163" s="46">
        <v>34.0</v>
      </c>
      <c r="AO163" s="61">
        <f t="shared" si="136"/>
        <v>0.05882352941</v>
      </c>
    </row>
    <row r="164" ht="15.75" customHeight="1">
      <c r="A164" s="48" t="s">
        <v>139</v>
      </c>
      <c r="B164" s="60" t="s">
        <v>14</v>
      </c>
      <c r="C164" s="47"/>
      <c r="D164" s="47"/>
      <c r="E164" s="47">
        <v>1.0</v>
      </c>
      <c r="F164" s="49">
        <f t="shared" si="137"/>
        <v>1</v>
      </c>
      <c r="G164" s="47"/>
      <c r="H164" s="47"/>
      <c r="I164" s="47"/>
      <c r="J164" s="49">
        <f t="shared" si="138"/>
        <v>0</v>
      </c>
      <c r="K164" s="47"/>
      <c r="L164" s="47"/>
      <c r="M164" s="47"/>
      <c r="N164" s="49">
        <f t="shared" si="139"/>
        <v>0</v>
      </c>
      <c r="O164" s="47"/>
      <c r="P164" s="47"/>
      <c r="Q164" s="47">
        <v>1.0</v>
      </c>
      <c r="R164" s="49">
        <f t="shared" si="140"/>
        <v>1</v>
      </c>
      <c r="S164" s="47"/>
      <c r="T164" s="47"/>
      <c r="U164" s="47"/>
      <c r="V164" s="49">
        <f t="shared" si="141"/>
        <v>0</v>
      </c>
      <c r="W164" s="47"/>
      <c r="X164" s="47"/>
      <c r="Y164" s="47"/>
      <c r="Z164" s="49">
        <f t="shared" si="142"/>
        <v>0</v>
      </c>
      <c r="AA164" s="47"/>
      <c r="AB164" s="47"/>
      <c r="AC164" s="47"/>
      <c r="AD164" s="49">
        <f t="shared" si="143"/>
        <v>0</v>
      </c>
      <c r="AE164" s="47"/>
      <c r="AF164" s="47"/>
      <c r="AG164" s="47">
        <v>1.0</v>
      </c>
      <c r="AH164" s="49">
        <f t="shared" si="144"/>
        <v>1</v>
      </c>
      <c r="AI164" s="47"/>
      <c r="AJ164" s="47"/>
      <c r="AK164" s="47">
        <v>1.0</v>
      </c>
      <c r="AL164" s="49">
        <f t="shared" si="145"/>
        <v>1</v>
      </c>
      <c r="AM164" s="46">
        <f t="shared" si="10"/>
        <v>4</v>
      </c>
      <c r="AN164" s="46">
        <v>68.0</v>
      </c>
      <c r="AO164" s="61">
        <f t="shared" si="136"/>
        <v>0.05882352941</v>
      </c>
    </row>
    <row r="165" ht="15.75" customHeight="1">
      <c r="A165" s="48" t="s">
        <v>140</v>
      </c>
      <c r="B165" s="60" t="s">
        <v>14</v>
      </c>
      <c r="C165" s="47"/>
      <c r="D165" s="47"/>
      <c r="E165" s="47">
        <v>1.0</v>
      </c>
      <c r="F165" s="49">
        <f t="shared" si="137"/>
        <v>1</v>
      </c>
      <c r="G165" s="47"/>
      <c r="H165" s="47">
        <v>1.0</v>
      </c>
      <c r="I165" s="47"/>
      <c r="J165" s="49">
        <f t="shared" si="138"/>
        <v>1</v>
      </c>
      <c r="K165" s="47"/>
      <c r="L165" s="47"/>
      <c r="M165" s="47"/>
      <c r="N165" s="49">
        <f t="shared" si="139"/>
        <v>0</v>
      </c>
      <c r="O165" s="47"/>
      <c r="P165" s="47"/>
      <c r="Q165" s="47">
        <v>1.0</v>
      </c>
      <c r="R165" s="49">
        <f t="shared" si="140"/>
        <v>1</v>
      </c>
      <c r="S165" s="47"/>
      <c r="T165" s="47">
        <v>1.0</v>
      </c>
      <c r="U165" s="47"/>
      <c r="V165" s="49">
        <f t="shared" si="141"/>
        <v>1</v>
      </c>
      <c r="W165" s="47"/>
      <c r="X165" s="47"/>
      <c r="Y165" s="47"/>
      <c r="Z165" s="49">
        <f t="shared" si="142"/>
        <v>0</v>
      </c>
      <c r="AA165" s="47"/>
      <c r="AB165" s="47"/>
      <c r="AC165" s="47"/>
      <c r="AD165" s="49">
        <f t="shared" si="143"/>
        <v>0</v>
      </c>
      <c r="AE165" s="47"/>
      <c r="AF165" s="47"/>
      <c r="AG165" s="47">
        <v>1.0</v>
      </c>
      <c r="AH165" s="49">
        <f t="shared" si="144"/>
        <v>1</v>
      </c>
      <c r="AI165" s="47"/>
      <c r="AJ165" s="47">
        <v>1.0</v>
      </c>
      <c r="AK165" s="47">
        <v>1.0</v>
      </c>
      <c r="AL165" s="49">
        <f t="shared" si="145"/>
        <v>2</v>
      </c>
      <c r="AM165" s="46">
        <f t="shared" si="10"/>
        <v>7</v>
      </c>
      <c r="AN165" s="46">
        <v>136.0</v>
      </c>
      <c r="AO165" s="61">
        <f t="shared" si="136"/>
        <v>0.05147058824</v>
      </c>
    </row>
    <row r="166" ht="15.75" customHeight="1">
      <c r="A166" s="48" t="s">
        <v>88</v>
      </c>
      <c r="B166" s="60" t="s">
        <v>14</v>
      </c>
      <c r="C166" s="47"/>
      <c r="D166" s="47"/>
      <c r="E166" s="47"/>
      <c r="F166" s="49">
        <f t="shared" si="137"/>
        <v>0</v>
      </c>
      <c r="G166" s="47"/>
      <c r="H166" s="47"/>
      <c r="I166" s="47"/>
      <c r="J166" s="49">
        <f t="shared" si="138"/>
        <v>0</v>
      </c>
      <c r="K166" s="47"/>
      <c r="L166" s="47"/>
      <c r="M166" s="47"/>
      <c r="N166" s="49">
        <f t="shared" si="139"/>
        <v>0</v>
      </c>
      <c r="O166" s="47"/>
      <c r="P166" s="47"/>
      <c r="Q166" s="47"/>
      <c r="R166" s="49">
        <f t="shared" si="140"/>
        <v>0</v>
      </c>
      <c r="S166" s="47"/>
      <c r="T166" s="47"/>
      <c r="U166" s="47"/>
      <c r="V166" s="49">
        <f t="shared" si="141"/>
        <v>0</v>
      </c>
      <c r="W166" s="47"/>
      <c r="X166" s="47"/>
      <c r="Y166" s="47"/>
      <c r="Z166" s="49">
        <f t="shared" si="142"/>
        <v>0</v>
      </c>
      <c r="AA166" s="47"/>
      <c r="AB166" s="47"/>
      <c r="AC166" s="47"/>
      <c r="AD166" s="49">
        <f t="shared" si="143"/>
        <v>0</v>
      </c>
      <c r="AE166" s="47"/>
      <c r="AF166" s="47"/>
      <c r="AG166" s="47">
        <v>1.0</v>
      </c>
      <c r="AH166" s="49">
        <f t="shared" si="144"/>
        <v>1</v>
      </c>
      <c r="AI166" s="47"/>
      <c r="AJ166" s="47"/>
      <c r="AK166" s="47"/>
      <c r="AL166" s="49">
        <f t="shared" si="145"/>
        <v>0</v>
      </c>
      <c r="AM166" s="46">
        <f t="shared" si="10"/>
        <v>1</v>
      </c>
      <c r="AN166" s="46">
        <v>34.0</v>
      </c>
      <c r="AO166" s="61">
        <f t="shared" si="136"/>
        <v>0.02941176471</v>
      </c>
    </row>
    <row r="167" ht="15.75" customHeight="1">
      <c r="A167" s="48" t="s">
        <v>141</v>
      </c>
      <c r="B167" s="60" t="s">
        <v>14</v>
      </c>
      <c r="C167" s="47"/>
      <c r="D167" s="47"/>
      <c r="E167" s="47"/>
      <c r="F167" s="49">
        <f t="shared" si="137"/>
        <v>0</v>
      </c>
      <c r="G167" s="47"/>
      <c r="H167" s="47"/>
      <c r="I167" s="47"/>
      <c r="J167" s="49">
        <f t="shared" si="138"/>
        <v>0</v>
      </c>
      <c r="K167" s="47"/>
      <c r="L167" s="47"/>
      <c r="M167" s="47"/>
      <c r="N167" s="49">
        <f t="shared" si="139"/>
        <v>0</v>
      </c>
      <c r="O167" s="47"/>
      <c r="P167" s="47"/>
      <c r="Q167" s="47"/>
      <c r="R167" s="49">
        <f t="shared" si="140"/>
        <v>0</v>
      </c>
      <c r="S167" s="47"/>
      <c r="T167" s="47"/>
      <c r="U167" s="47"/>
      <c r="V167" s="49">
        <f t="shared" si="141"/>
        <v>0</v>
      </c>
      <c r="W167" s="47"/>
      <c r="X167" s="47"/>
      <c r="Y167" s="47"/>
      <c r="Z167" s="49">
        <f t="shared" si="142"/>
        <v>0</v>
      </c>
      <c r="AA167" s="47"/>
      <c r="AB167" s="47"/>
      <c r="AC167" s="47"/>
      <c r="AD167" s="49">
        <f t="shared" si="143"/>
        <v>0</v>
      </c>
      <c r="AE167" s="47"/>
      <c r="AF167" s="47"/>
      <c r="AG167" s="47">
        <v>1.0</v>
      </c>
      <c r="AH167" s="49">
        <f t="shared" si="144"/>
        <v>1</v>
      </c>
      <c r="AI167" s="47"/>
      <c r="AJ167" s="47"/>
      <c r="AK167" s="47">
        <v>1.0</v>
      </c>
      <c r="AL167" s="49">
        <f t="shared" si="145"/>
        <v>1</v>
      </c>
      <c r="AM167" s="46">
        <f t="shared" si="10"/>
        <v>2</v>
      </c>
      <c r="AN167" s="46">
        <v>51.0</v>
      </c>
      <c r="AO167" s="61">
        <f t="shared" si="136"/>
        <v>0.03921568627</v>
      </c>
    </row>
    <row r="168" ht="15.75" customHeight="1">
      <c r="A168" s="48" t="s">
        <v>142</v>
      </c>
      <c r="B168" s="60" t="s">
        <v>14</v>
      </c>
      <c r="C168" s="47"/>
      <c r="D168" s="47"/>
      <c r="E168" s="47">
        <v>1.0</v>
      </c>
      <c r="F168" s="49">
        <f t="shared" si="137"/>
        <v>1</v>
      </c>
      <c r="G168" s="47"/>
      <c r="H168" s="47"/>
      <c r="I168" s="47"/>
      <c r="J168" s="49">
        <f t="shared" si="138"/>
        <v>0</v>
      </c>
      <c r="K168" s="47"/>
      <c r="L168" s="47"/>
      <c r="M168" s="47"/>
      <c r="N168" s="49">
        <f t="shared" si="139"/>
        <v>0</v>
      </c>
      <c r="O168" s="47"/>
      <c r="P168" s="47"/>
      <c r="Q168" s="47">
        <v>1.0</v>
      </c>
      <c r="R168" s="49">
        <f t="shared" si="140"/>
        <v>1</v>
      </c>
      <c r="S168" s="47"/>
      <c r="T168" s="47"/>
      <c r="U168" s="47"/>
      <c r="V168" s="49">
        <f t="shared" si="141"/>
        <v>0</v>
      </c>
      <c r="W168" s="47"/>
      <c r="X168" s="47"/>
      <c r="Y168" s="47"/>
      <c r="Z168" s="49">
        <f t="shared" si="142"/>
        <v>0</v>
      </c>
      <c r="AA168" s="47"/>
      <c r="AB168" s="47"/>
      <c r="AC168" s="47"/>
      <c r="AD168" s="49">
        <f t="shared" si="143"/>
        <v>0</v>
      </c>
      <c r="AE168" s="47"/>
      <c r="AF168" s="47"/>
      <c r="AG168" s="47">
        <v>1.0</v>
      </c>
      <c r="AH168" s="49">
        <f t="shared" si="144"/>
        <v>1</v>
      </c>
      <c r="AI168" s="47"/>
      <c r="AJ168" s="47"/>
      <c r="AK168" s="47">
        <v>1.0</v>
      </c>
      <c r="AL168" s="49">
        <f t="shared" si="145"/>
        <v>1</v>
      </c>
      <c r="AM168" s="46">
        <f t="shared" si="10"/>
        <v>4</v>
      </c>
      <c r="AN168" s="46">
        <v>136.0</v>
      </c>
      <c r="AO168" s="61">
        <f t="shared" si="136"/>
        <v>0.02941176471</v>
      </c>
    </row>
    <row r="169" ht="15.75" customHeight="1">
      <c r="A169" s="48" t="s">
        <v>72</v>
      </c>
      <c r="B169" s="60" t="s">
        <v>14</v>
      </c>
      <c r="C169" s="47"/>
      <c r="D169" s="47"/>
      <c r="E169" s="47"/>
      <c r="F169" s="49">
        <f t="shared" si="137"/>
        <v>0</v>
      </c>
      <c r="G169" s="47"/>
      <c r="H169" s="47"/>
      <c r="I169" s="47"/>
      <c r="J169" s="49">
        <f t="shared" si="138"/>
        <v>0</v>
      </c>
      <c r="K169" s="47"/>
      <c r="L169" s="47"/>
      <c r="M169" s="47"/>
      <c r="N169" s="49">
        <f t="shared" si="139"/>
        <v>0</v>
      </c>
      <c r="O169" s="47"/>
      <c r="P169" s="47"/>
      <c r="Q169" s="47"/>
      <c r="R169" s="49">
        <f t="shared" si="140"/>
        <v>0</v>
      </c>
      <c r="S169" s="47"/>
      <c r="T169" s="47"/>
      <c r="U169" s="47"/>
      <c r="V169" s="49">
        <f t="shared" si="141"/>
        <v>0</v>
      </c>
      <c r="W169" s="47"/>
      <c r="X169" s="47"/>
      <c r="Y169" s="47"/>
      <c r="Z169" s="49">
        <f t="shared" si="142"/>
        <v>0</v>
      </c>
      <c r="AA169" s="47"/>
      <c r="AB169" s="47"/>
      <c r="AC169" s="47"/>
      <c r="AD169" s="49">
        <f t="shared" si="143"/>
        <v>0</v>
      </c>
      <c r="AE169" s="47"/>
      <c r="AF169" s="47"/>
      <c r="AG169" s="47"/>
      <c r="AH169" s="49">
        <f t="shared" si="144"/>
        <v>0</v>
      </c>
      <c r="AI169" s="47"/>
      <c r="AJ169" s="47"/>
      <c r="AK169" s="47"/>
      <c r="AL169" s="49">
        <f t="shared" si="145"/>
        <v>0</v>
      </c>
      <c r="AM169" s="46">
        <f t="shared" si="10"/>
        <v>0</v>
      </c>
      <c r="AN169" s="46">
        <v>102.0</v>
      </c>
      <c r="AO169" s="61">
        <f t="shared" si="136"/>
        <v>0</v>
      </c>
    </row>
    <row r="170" ht="15.75" customHeight="1">
      <c r="A170" s="48" t="s">
        <v>119</v>
      </c>
      <c r="B170" s="60" t="s">
        <v>14</v>
      </c>
      <c r="C170" s="47"/>
      <c r="D170" s="47"/>
      <c r="E170" s="47"/>
      <c r="F170" s="49">
        <f t="shared" si="137"/>
        <v>0</v>
      </c>
      <c r="G170" s="47"/>
      <c r="H170" s="47"/>
      <c r="I170" s="47"/>
      <c r="J170" s="49">
        <f t="shared" si="138"/>
        <v>0</v>
      </c>
      <c r="K170" s="47"/>
      <c r="L170" s="47"/>
      <c r="M170" s="47"/>
      <c r="N170" s="49">
        <f t="shared" si="139"/>
        <v>0</v>
      </c>
      <c r="O170" s="47"/>
      <c r="P170" s="47"/>
      <c r="Q170" s="47">
        <v>1.0</v>
      </c>
      <c r="R170" s="49">
        <f t="shared" si="140"/>
        <v>1</v>
      </c>
      <c r="S170" s="47"/>
      <c r="T170" s="47"/>
      <c r="U170" s="47"/>
      <c r="V170" s="49">
        <f t="shared" si="141"/>
        <v>0</v>
      </c>
      <c r="W170" s="47"/>
      <c r="X170" s="47"/>
      <c r="Y170" s="47"/>
      <c r="Z170" s="49">
        <f t="shared" si="142"/>
        <v>0</v>
      </c>
      <c r="AA170" s="47"/>
      <c r="AB170" s="47"/>
      <c r="AC170" s="47"/>
      <c r="AD170" s="49">
        <f t="shared" si="143"/>
        <v>0</v>
      </c>
      <c r="AE170" s="47"/>
      <c r="AF170" s="47"/>
      <c r="AG170" s="47"/>
      <c r="AH170" s="49">
        <f t="shared" si="144"/>
        <v>0</v>
      </c>
      <c r="AI170" s="47"/>
      <c r="AJ170" s="47"/>
      <c r="AK170" s="47">
        <v>1.0</v>
      </c>
      <c r="AL170" s="49">
        <f t="shared" si="145"/>
        <v>1</v>
      </c>
      <c r="AM170" s="46">
        <f t="shared" si="10"/>
        <v>2</v>
      </c>
      <c r="AN170" s="46">
        <v>34.0</v>
      </c>
      <c r="AO170" s="61">
        <f t="shared" si="136"/>
        <v>0.05882352941</v>
      </c>
    </row>
    <row r="171" ht="15.75" customHeight="1">
      <c r="A171" s="48" t="s">
        <v>143</v>
      </c>
      <c r="B171" s="60" t="s">
        <v>14</v>
      </c>
      <c r="C171" s="47"/>
      <c r="D171" s="47"/>
      <c r="E171" s="47"/>
      <c r="F171" s="49">
        <f t="shared" si="137"/>
        <v>0</v>
      </c>
      <c r="G171" s="47"/>
      <c r="H171" s="47">
        <v>1.0</v>
      </c>
      <c r="I171" s="47"/>
      <c r="J171" s="49">
        <f t="shared" si="138"/>
        <v>1</v>
      </c>
      <c r="K171" s="47"/>
      <c r="L171" s="47"/>
      <c r="M171" s="47"/>
      <c r="N171" s="49">
        <f t="shared" si="139"/>
        <v>0</v>
      </c>
      <c r="O171" s="47"/>
      <c r="P171" s="47">
        <v>1.0</v>
      </c>
      <c r="Q171" s="47"/>
      <c r="R171" s="49">
        <f t="shared" si="140"/>
        <v>1</v>
      </c>
      <c r="S171" s="47"/>
      <c r="T171" s="47"/>
      <c r="U171" s="47"/>
      <c r="V171" s="49">
        <f t="shared" si="141"/>
        <v>0</v>
      </c>
      <c r="W171" s="47"/>
      <c r="X171" s="47"/>
      <c r="Y171" s="47"/>
      <c r="Z171" s="49">
        <f t="shared" si="142"/>
        <v>0</v>
      </c>
      <c r="AA171" s="47"/>
      <c r="AB171" s="47"/>
      <c r="AC171" s="47"/>
      <c r="AD171" s="49">
        <f t="shared" si="143"/>
        <v>0</v>
      </c>
      <c r="AE171" s="47"/>
      <c r="AF171" s="47"/>
      <c r="AG171" s="47">
        <v>1.0</v>
      </c>
      <c r="AH171" s="49">
        <f t="shared" si="144"/>
        <v>1</v>
      </c>
      <c r="AI171" s="47"/>
      <c r="AJ171" s="47">
        <v>1.0</v>
      </c>
      <c r="AK171" s="47"/>
      <c r="AL171" s="49">
        <f t="shared" si="145"/>
        <v>1</v>
      </c>
      <c r="AM171" s="46">
        <f t="shared" si="10"/>
        <v>4</v>
      </c>
      <c r="AN171" s="46">
        <v>102.0</v>
      </c>
      <c r="AO171" s="61">
        <f t="shared" si="136"/>
        <v>0.03921568627</v>
      </c>
    </row>
    <row r="172" ht="15.75" customHeight="1">
      <c r="A172" s="48" t="s">
        <v>127</v>
      </c>
      <c r="B172" s="60" t="s">
        <v>14</v>
      </c>
      <c r="C172" s="47"/>
      <c r="D172" s="47"/>
      <c r="E172" s="47"/>
      <c r="F172" s="49">
        <f t="shared" si="137"/>
        <v>0</v>
      </c>
      <c r="G172" s="47"/>
      <c r="H172" s="47"/>
      <c r="I172" s="47"/>
      <c r="J172" s="49">
        <f t="shared" si="138"/>
        <v>0</v>
      </c>
      <c r="K172" s="47"/>
      <c r="L172" s="47"/>
      <c r="M172" s="47">
        <v>1.0</v>
      </c>
      <c r="N172" s="49">
        <f t="shared" si="139"/>
        <v>1</v>
      </c>
      <c r="O172" s="47"/>
      <c r="P172" s="47"/>
      <c r="Q172" s="47"/>
      <c r="R172" s="49">
        <f t="shared" si="140"/>
        <v>0</v>
      </c>
      <c r="S172" s="47"/>
      <c r="T172" s="47"/>
      <c r="U172" s="47">
        <v>1.0</v>
      </c>
      <c r="V172" s="49">
        <f t="shared" si="141"/>
        <v>1</v>
      </c>
      <c r="W172" s="47"/>
      <c r="X172" s="47"/>
      <c r="Y172" s="47"/>
      <c r="Z172" s="49">
        <f t="shared" si="142"/>
        <v>0</v>
      </c>
      <c r="AA172" s="47"/>
      <c r="AB172" s="47"/>
      <c r="AC172" s="47">
        <v>1.0</v>
      </c>
      <c r="AD172" s="49">
        <f t="shared" si="143"/>
        <v>1</v>
      </c>
      <c r="AE172" s="47"/>
      <c r="AF172" s="47"/>
      <c r="AG172" s="47"/>
      <c r="AH172" s="49">
        <f t="shared" si="144"/>
        <v>0</v>
      </c>
      <c r="AI172" s="47"/>
      <c r="AJ172" s="47"/>
      <c r="AK172" s="47">
        <v>1.0</v>
      </c>
      <c r="AL172" s="49">
        <f t="shared" si="145"/>
        <v>1</v>
      </c>
      <c r="AM172" s="46">
        <f t="shared" si="10"/>
        <v>4</v>
      </c>
      <c r="AN172" s="46">
        <v>68.0</v>
      </c>
      <c r="AO172" s="61">
        <f t="shared" si="136"/>
        <v>0.05882352941</v>
      </c>
    </row>
    <row r="173" ht="15.75" customHeight="1">
      <c r="A173" s="48" t="s">
        <v>144</v>
      </c>
      <c r="B173" s="60" t="s">
        <v>14</v>
      </c>
      <c r="C173" s="47"/>
      <c r="D173" s="47"/>
      <c r="E173" s="47"/>
      <c r="F173" s="49">
        <f t="shared" si="137"/>
        <v>0</v>
      </c>
      <c r="G173" s="47"/>
      <c r="H173" s="47"/>
      <c r="I173" s="47">
        <v>1.0</v>
      </c>
      <c r="J173" s="49">
        <f t="shared" si="138"/>
        <v>1</v>
      </c>
      <c r="K173" s="47"/>
      <c r="L173" s="47"/>
      <c r="M173" s="47"/>
      <c r="N173" s="49">
        <f t="shared" si="139"/>
        <v>0</v>
      </c>
      <c r="O173" s="47"/>
      <c r="P173" s="47"/>
      <c r="Q173" s="47">
        <v>1.0</v>
      </c>
      <c r="R173" s="49">
        <f t="shared" si="140"/>
        <v>1</v>
      </c>
      <c r="S173" s="47"/>
      <c r="T173" s="47"/>
      <c r="U173" s="47"/>
      <c r="V173" s="49">
        <f t="shared" si="141"/>
        <v>0</v>
      </c>
      <c r="W173" s="47"/>
      <c r="X173" s="47"/>
      <c r="Y173" s="47">
        <v>1.0</v>
      </c>
      <c r="Z173" s="49">
        <f t="shared" si="142"/>
        <v>1</v>
      </c>
      <c r="AA173" s="47"/>
      <c r="AB173" s="47"/>
      <c r="AC173" s="47"/>
      <c r="AD173" s="49">
        <f t="shared" si="143"/>
        <v>0</v>
      </c>
      <c r="AE173" s="47"/>
      <c r="AF173" s="47"/>
      <c r="AG173" s="47">
        <v>1.0</v>
      </c>
      <c r="AH173" s="49">
        <f t="shared" si="144"/>
        <v>1</v>
      </c>
      <c r="AI173" s="47"/>
      <c r="AJ173" s="47"/>
      <c r="AK173" s="47"/>
      <c r="AL173" s="49">
        <f t="shared" si="145"/>
        <v>0</v>
      </c>
      <c r="AM173" s="46">
        <f t="shared" si="10"/>
        <v>4</v>
      </c>
      <c r="AN173" s="46">
        <v>170.0</v>
      </c>
      <c r="AO173" s="61">
        <f t="shared" si="136"/>
        <v>0.02352941176</v>
      </c>
    </row>
    <row r="174" ht="15.75" customHeight="1">
      <c r="A174" s="48" t="s">
        <v>126</v>
      </c>
      <c r="B174" s="60" t="s">
        <v>14</v>
      </c>
      <c r="C174" s="47"/>
      <c r="D174" s="47"/>
      <c r="E174" s="47"/>
      <c r="F174" s="49">
        <f t="shared" si="137"/>
        <v>0</v>
      </c>
      <c r="G174" s="47"/>
      <c r="H174" s="47"/>
      <c r="I174" s="47"/>
      <c r="J174" s="49">
        <f t="shared" si="138"/>
        <v>0</v>
      </c>
      <c r="K174" s="47"/>
      <c r="L174" s="47"/>
      <c r="M174" s="47"/>
      <c r="N174" s="49">
        <f t="shared" si="139"/>
        <v>0</v>
      </c>
      <c r="O174" s="47"/>
      <c r="P174" s="47"/>
      <c r="Q174" s="47">
        <v>1.0</v>
      </c>
      <c r="R174" s="49">
        <f t="shared" si="140"/>
        <v>1</v>
      </c>
      <c r="S174" s="47"/>
      <c r="T174" s="47"/>
      <c r="U174" s="47"/>
      <c r="V174" s="49">
        <f t="shared" si="141"/>
        <v>0</v>
      </c>
      <c r="W174" s="47"/>
      <c r="X174" s="47"/>
      <c r="Y174" s="47"/>
      <c r="Z174" s="49">
        <f t="shared" si="142"/>
        <v>0</v>
      </c>
      <c r="AA174" s="47"/>
      <c r="AB174" s="47"/>
      <c r="AC174" s="47"/>
      <c r="AD174" s="49">
        <f t="shared" si="143"/>
        <v>0</v>
      </c>
      <c r="AE174" s="47"/>
      <c r="AF174" s="47"/>
      <c r="AG174" s="47"/>
      <c r="AH174" s="49">
        <f t="shared" si="144"/>
        <v>0</v>
      </c>
      <c r="AI174" s="47"/>
      <c r="AJ174" s="47"/>
      <c r="AK174" s="47">
        <v>1.0</v>
      </c>
      <c r="AL174" s="49">
        <f t="shared" si="145"/>
        <v>1</v>
      </c>
      <c r="AM174" s="46">
        <f t="shared" si="10"/>
        <v>2</v>
      </c>
      <c r="AN174" s="46">
        <v>34.0</v>
      </c>
      <c r="AO174" s="61">
        <f t="shared" si="136"/>
        <v>0.05882352941</v>
      </c>
    </row>
    <row r="175" ht="15.75" customHeight="1">
      <c r="A175" s="48" t="s">
        <v>145</v>
      </c>
      <c r="B175" s="60" t="s">
        <v>14</v>
      </c>
      <c r="C175" s="47"/>
      <c r="D175" s="47"/>
      <c r="E175" s="47"/>
      <c r="F175" s="49">
        <f t="shared" si="137"/>
        <v>0</v>
      </c>
      <c r="G175" s="47"/>
      <c r="H175" s="47"/>
      <c r="I175" s="47"/>
      <c r="J175" s="49">
        <f t="shared" si="138"/>
        <v>0</v>
      </c>
      <c r="K175" s="47"/>
      <c r="L175" s="47"/>
      <c r="M175" s="47">
        <v>1.0</v>
      </c>
      <c r="N175" s="49">
        <f t="shared" si="139"/>
        <v>1</v>
      </c>
      <c r="O175" s="47"/>
      <c r="P175" s="47"/>
      <c r="Q175" s="47"/>
      <c r="R175" s="49">
        <f t="shared" si="140"/>
        <v>0</v>
      </c>
      <c r="S175" s="47"/>
      <c r="T175" s="47"/>
      <c r="U175" s="47">
        <v>1.0</v>
      </c>
      <c r="V175" s="49">
        <f t="shared" si="141"/>
        <v>1</v>
      </c>
      <c r="W175" s="47"/>
      <c r="X175" s="47"/>
      <c r="Y175" s="47"/>
      <c r="Z175" s="49">
        <f t="shared" si="142"/>
        <v>0</v>
      </c>
      <c r="AA175" s="47"/>
      <c r="AB175" s="47"/>
      <c r="AC175" s="47">
        <v>1.0</v>
      </c>
      <c r="AD175" s="49">
        <f t="shared" si="143"/>
        <v>1</v>
      </c>
      <c r="AE175" s="47"/>
      <c r="AF175" s="47"/>
      <c r="AG175" s="47"/>
      <c r="AH175" s="49">
        <f t="shared" si="144"/>
        <v>0</v>
      </c>
      <c r="AI175" s="47"/>
      <c r="AJ175" s="47"/>
      <c r="AK175" s="47">
        <v>1.0</v>
      </c>
      <c r="AL175" s="49">
        <f t="shared" si="145"/>
        <v>1</v>
      </c>
      <c r="AM175" s="46">
        <f t="shared" si="10"/>
        <v>4</v>
      </c>
      <c r="AN175" s="46">
        <v>102.0</v>
      </c>
      <c r="AO175" s="61">
        <f t="shared" si="136"/>
        <v>0.03921568627</v>
      </c>
    </row>
    <row r="176" ht="15.75" customHeight="1">
      <c r="A176" s="48" t="s">
        <v>146</v>
      </c>
      <c r="B176" s="60" t="s">
        <v>14</v>
      </c>
      <c r="C176" s="47"/>
      <c r="D176" s="47"/>
      <c r="E176" s="47"/>
      <c r="F176" s="49">
        <f t="shared" si="137"/>
        <v>0</v>
      </c>
      <c r="G176" s="47"/>
      <c r="H176" s="47"/>
      <c r="I176" s="47">
        <v>1.0</v>
      </c>
      <c r="J176" s="49">
        <f t="shared" si="138"/>
        <v>1</v>
      </c>
      <c r="K176" s="47"/>
      <c r="L176" s="47"/>
      <c r="M176" s="47"/>
      <c r="N176" s="49">
        <f t="shared" si="139"/>
        <v>0</v>
      </c>
      <c r="O176" s="47"/>
      <c r="P176" s="47"/>
      <c r="Q176" s="47"/>
      <c r="R176" s="49">
        <f t="shared" si="140"/>
        <v>0</v>
      </c>
      <c r="S176" s="47"/>
      <c r="T176" s="47"/>
      <c r="U176" s="47">
        <v>1.0</v>
      </c>
      <c r="V176" s="49">
        <f t="shared" si="141"/>
        <v>1</v>
      </c>
      <c r="W176" s="47"/>
      <c r="X176" s="47"/>
      <c r="Y176" s="47"/>
      <c r="Z176" s="49">
        <f t="shared" si="142"/>
        <v>0</v>
      </c>
      <c r="AA176" s="47"/>
      <c r="AB176" s="47"/>
      <c r="AC176" s="47"/>
      <c r="AD176" s="49">
        <f t="shared" si="143"/>
        <v>0</v>
      </c>
      <c r="AE176" s="47"/>
      <c r="AF176" s="47"/>
      <c r="AG176" s="47"/>
      <c r="AH176" s="49">
        <f t="shared" si="144"/>
        <v>0</v>
      </c>
      <c r="AI176" s="47"/>
      <c r="AJ176" s="47"/>
      <c r="AK176" s="47"/>
      <c r="AL176" s="49">
        <f t="shared" si="145"/>
        <v>0</v>
      </c>
      <c r="AM176" s="46">
        <f t="shared" si="10"/>
        <v>2</v>
      </c>
      <c r="AN176" s="46">
        <v>34.0</v>
      </c>
      <c r="AO176" s="61">
        <f t="shared" si="136"/>
        <v>0.05882352941</v>
      </c>
    </row>
    <row r="177" ht="15.75" customHeight="1">
      <c r="A177" s="48" t="s">
        <v>147</v>
      </c>
      <c r="B177" s="60" t="s">
        <v>14</v>
      </c>
      <c r="C177" s="47"/>
      <c r="D177" s="47"/>
      <c r="E177" s="47"/>
      <c r="F177" s="49">
        <f t="shared" si="137"/>
        <v>0</v>
      </c>
      <c r="G177" s="47"/>
      <c r="H177" s="47"/>
      <c r="I177" s="47"/>
      <c r="J177" s="49">
        <f t="shared" si="138"/>
        <v>0</v>
      </c>
      <c r="K177" s="47"/>
      <c r="L177" s="47"/>
      <c r="M177" s="47"/>
      <c r="N177" s="49">
        <f t="shared" si="139"/>
        <v>0</v>
      </c>
      <c r="O177" s="47"/>
      <c r="P177" s="47"/>
      <c r="Q177" s="47">
        <v>1.0</v>
      </c>
      <c r="R177" s="49">
        <f t="shared" si="140"/>
        <v>1</v>
      </c>
      <c r="S177" s="47"/>
      <c r="T177" s="47"/>
      <c r="U177" s="47"/>
      <c r="V177" s="49">
        <f t="shared" si="141"/>
        <v>0</v>
      </c>
      <c r="W177" s="47"/>
      <c r="X177" s="47"/>
      <c r="Y177" s="47"/>
      <c r="Z177" s="49">
        <f t="shared" si="142"/>
        <v>0</v>
      </c>
      <c r="AA177" s="47"/>
      <c r="AB177" s="47"/>
      <c r="AC177" s="47"/>
      <c r="AD177" s="49">
        <f t="shared" si="143"/>
        <v>0</v>
      </c>
      <c r="AE177" s="47"/>
      <c r="AF177" s="47"/>
      <c r="AG177" s="47"/>
      <c r="AH177" s="49">
        <f t="shared" si="144"/>
        <v>0</v>
      </c>
      <c r="AI177" s="47"/>
      <c r="AJ177" s="47"/>
      <c r="AK177" s="47">
        <v>1.0</v>
      </c>
      <c r="AL177" s="49">
        <f t="shared" si="145"/>
        <v>1</v>
      </c>
      <c r="AM177" s="46">
        <f t="shared" si="10"/>
        <v>2</v>
      </c>
      <c r="AN177" s="46">
        <v>136.0</v>
      </c>
      <c r="AO177" s="61">
        <f t="shared" si="136"/>
        <v>0.01470588235</v>
      </c>
    </row>
    <row r="178" ht="15.75" customHeight="1">
      <c r="A178" s="47" t="s">
        <v>148</v>
      </c>
      <c r="B178" s="63"/>
      <c r="C178" s="64"/>
      <c r="D178" s="64"/>
      <c r="E178" s="64"/>
      <c r="F178" s="65">
        <f>SUM(F6:F177)</f>
        <v>43</v>
      </c>
      <c r="G178" s="64"/>
      <c r="H178" s="64"/>
      <c r="I178" s="64"/>
      <c r="J178" s="65">
        <f>SUM(J6:J177)</f>
        <v>69</v>
      </c>
      <c r="K178" s="64"/>
      <c r="L178" s="64"/>
      <c r="M178" s="64"/>
      <c r="N178" s="65">
        <f>SUM(N6:N177)</f>
        <v>47</v>
      </c>
      <c r="O178" s="64"/>
      <c r="P178" s="64"/>
      <c r="Q178" s="64"/>
      <c r="R178" s="49">
        <f t="shared" si="140"/>
        <v>0</v>
      </c>
      <c r="S178" s="64">
        <f>SUM(S6:S177)</f>
        <v>0</v>
      </c>
      <c r="T178" s="64"/>
      <c r="U178" s="64"/>
      <c r="V178" s="65">
        <f>SUM(V6:V177)</f>
        <v>51</v>
      </c>
      <c r="W178" s="64"/>
      <c r="X178" s="64"/>
      <c r="Y178" s="64"/>
      <c r="Z178" s="49">
        <f t="shared" si="142"/>
        <v>0</v>
      </c>
      <c r="AA178" s="64">
        <f>SUM(AA6:AA177)</f>
        <v>0</v>
      </c>
      <c r="AB178" s="64"/>
      <c r="AC178" s="64"/>
      <c r="AD178" s="49">
        <f t="shared" si="143"/>
        <v>0</v>
      </c>
      <c r="AE178" s="64"/>
      <c r="AF178" s="64"/>
      <c r="AG178" s="64"/>
      <c r="AH178" s="65">
        <f>SUM(AH6:AH177)</f>
        <v>100</v>
      </c>
      <c r="AI178" s="64"/>
      <c r="AJ178" s="64"/>
      <c r="AK178" s="64"/>
      <c r="AL178" s="49">
        <f>SUM(AL5:AL177)</f>
        <v>137</v>
      </c>
      <c r="AM178" s="46"/>
      <c r="AN178" s="46"/>
      <c r="AO178" s="46"/>
    </row>
    <row r="179" ht="15.75" customHeight="1">
      <c r="B179" s="66"/>
      <c r="F179" s="67"/>
      <c r="J179" s="67"/>
      <c r="N179" s="67"/>
      <c r="R179" s="67"/>
      <c r="V179" s="67"/>
      <c r="Z179" s="67"/>
      <c r="AD179" s="67"/>
      <c r="AH179" s="67"/>
      <c r="AL179" s="67"/>
    </row>
    <row r="180" ht="15.75" customHeight="1">
      <c r="B180" s="66"/>
      <c r="F180" s="67"/>
      <c r="J180" s="67"/>
      <c r="N180" s="67"/>
      <c r="R180" s="67"/>
      <c r="V180" s="67"/>
      <c r="Z180" s="67"/>
      <c r="AD180" s="67"/>
      <c r="AH180" s="67"/>
      <c r="AL180" s="67"/>
    </row>
    <row r="181" ht="15.75" customHeight="1">
      <c r="B181" s="66"/>
      <c r="F181" s="67"/>
      <c r="J181" s="67"/>
      <c r="N181" s="67"/>
      <c r="R181" s="67"/>
      <c r="V181" s="67"/>
      <c r="Z181" s="67"/>
      <c r="AD181" s="67"/>
      <c r="AH181" s="67"/>
      <c r="AL181" s="67"/>
    </row>
    <row r="182" ht="15.75" customHeight="1">
      <c r="B182" s="66"/>
      <c r="F182" s="67"/>
      <c r="J182" s="67"/>
      <c r="N182" s="67"/>
      <c r="R182" s="67"/>
      <c r="V182" s="67"/>
      <c r="Z182" s="67"/>
      <c r="AD182" s="67"/>
      <c r="AH182" s="67"/>
      <c r="AL182" s="67"/>
    </row>
    <row r="183" ht="15.75" customHeight="1">
      <c r="B183" s="66"/>
      <c r="F183" s="67"/>
      <c r="J183" s="67"/>
      <c r="N183" s="67"/>
      <c r="R183" s="67"/>
      <c r="V183" s="67"/>
      <c r="Z183" s="67"/>
      <c r="AD183" s="67"/>
      <c r="AH183" s="67"/>
      <c r="AL183" s="67"/>
    </row>
    <row r="184" ht="15.75" customHeight="1">
      <c r="B184" s="66"/>
      <c r="F184" s="67"/>
      <c r="J184" s="67"/>
      <c r="N184" s="67"/>
      <c r="R184" s="67"/>
      <c r="V184" s="67"/>
      <c r="Z184" s="67"/>
      <c r="AD184" s="67"/>
      <c r="AH184" s="67"/>
      <c r="AL184" s="67"/>
    </row>
    <row r="185" ht="15.75" customHeight="1">
      <c r="B185" s="66"/>
      <c r="F185" s="67"/>
      <c r="J185" s="67"/>
      <c r="N185" s="67"/>
      <c r="R185" s="67"/>
      <c r="V185" s="67"/>
      <c r="Z185" s="67"/>
      <c r="AD185" s="67"/>
      <c r="AH185" s="67"/>
      <c r="AL185" s="67"/>
    </row>
    <row r="186" ht="15.75" customHeight="1">
      <c r="B186" s="66"/>
      <c r="F186" s="67"/>
      <c r="J186" s="67"/>
      <c r="N186" s="67"/>
      <c r="R186" s="67"/>
      <c r="V186" s="67"/>
      <c r="Z186" s="67"/>
      <c r="AD186" s="67"/>
      <c r="AH186" s="67"/>
      <c r="AL186" s="67"/>
    </row>
    <row r="187" ht="15.75" customHeight="1">
      <c r="B187" s="66"/>
      <c r="F187" s="67"/>
      <c r="J187" s="67"/>
      <c r="N187" s="67"/>
      <c r="R187" s="67"/>
      <c r="V187" s="67"/>
      <c r="Z187" s="67"/>
      <c r="AD187" s="67"/>
      <c r="AH187" s="67"/>
      <c r="AL187" s="67"/>
    </row>
    <row r="188" ht="15.75" customHeight="1">
      <c r="B188" s="66"/>
      <c r="F188" s="67"/>
      <c r="J188" s="67"/>
      <c r="N188" s="67"/>
      <c r="R188" s="67"/>
      <c r="V188" s="67"/>
      <c r="Z188" s="67"/>
      <c r="AD188" s="67"/>
      <c r="AH188" s="67"/>
      <c r="AL188" s="67"/>
    </row>
    <row r="189" ht="15.75" customHeight="1">
      <c r="B189" s="66"/>
      <c r="F189" s="67"/>
      <c r="J189" s="67"/>
      <c r="N189" s="67"/>
      <c r="R189" s="67"/>
      <c r="V189" s="67"/>
      <c r="Z189" s="67"/>
      <c r="AD189" s="67"/>
      <c r="AH189" s="67"/>
      <c r="AL189" s="67"/>
    </row>
    <row r="190" ht="15.75" customHeight="1">
      <c r="B190" s="66"/>
      <c r="F190" s="67"/>
      <c r="J190" s="67"/>
      <c r="N190" s="67"/>
      <c r="R190" s="67"/>
      <c r="V190" s="67"/>
      <c r="Z190" s="67"/>
      <c r="AD190" s="67"/>
      <c r="AH190" s="67"/>
      <c r="AL190" s="67"/>
    </row>
    <row r="191" ht="15.75" customHeight="1">
      <c r="B191" s="66"/>
      <c r="F191" s="67"/>
      <c r="J191" s="67"/>
      <c r="N191" s="67"/>
      <c r="R191" s="67"/>
      <c r="V191" s="67"/>
      <c r="Z191" s="67"/>
      <c r="AD191" s="67"/>
      <c r="AH191" s="67"/>
      <c r="AL191" s="67"/>
    </row>
    <row r="192" ht="15.75" customHeight="1">
      <c r="B192" s="66"/>
      <c r="F192" s="67"/>
      <c r="J192" s="67"/>
      <c r="N192" s="67"/>
      <c r="R192" s="67"/>
      <c r="V192" s="67"/>
      <c r="Z192" s="67"/>
      <c r="AD192" s="67"/>
      <c r="AH192" s="67"/>
      <c r="AL192" s="67"/>
    </row>
    <row r="193" ht="15.75" customHeight="1">
      <c r="B193" s="66"/>
      <c r="F193" s="67"/>
      <c r="J193" s="67"/>
      <c r="N193" s="67"/>
      <c r="R193" s="67"/>
      <c r="V193" s="67"/>
      <c r="Z193" s="67"/>
      <c r="AD193" s="67"/>
      <c r="AH193" s="67"/>
      <c r="AL193" s="67"/>
    </row>
    <row r="194" ht="15.75" customHeight="1">
      <c r="B194" s="66"/>
      <c r="F194" s="67"/>
      <c r="J194" s="67"/>
      <c r="N194" s="67"/>
      <c r="R194" s="67"/>
      <c r="V194" s="67"/>
      <c r="Z194" s="67"/>
      <c r="AD194" s="67"/>
      <c r="AH194" s="67"/>
      <c r="AL194" s="67"/>
    </row>
    <row r="195" ht="15.75" customHeight="1">
      <c r="B195" s="66"/>
      <c r="F195" s="67"/>
      <c r="J195" s="67"/>
      <c r="N195" s="67"/>
      <c r="R195" s="67"/>
      <c r="V195" s="67"/>
      <c r="Z195" s="67"/>
      <c r="AD195" s="67"/>
      <c r="AH195" s="67"/>
      <c r="AL195" s="67"/>
    </row>
    <row r="196" ht="15.75" customHeight="1">
      <c r="B196" s="66"/>
      <c r="F196" s="67"/>
      <c r="J196" s="67"/>
      <c r="N196" s="67"/>
      <c r="R196" s="67"/>
      <c r="V196" s="67"/>
      <c r="Z196" s="67"/>
      <c r="AD196" s="67"/>
      <c r="AH196" s="67"/>
      <c r="AL196" s="67"/>
    </row>
    <row r="197" ht="15.75" customHeight="1">
      <c r="B197" s="66"/>
      <c r="F197" s="67"/>
      <c r="J197" s="67"/>
      <c r="N197" s="67"/>
      <c r="R197" s="67"/>
      <c r="V197" s="67"/>
      <c r="Z197" s="67"/>
      <c r="AD197" s="67"/>
      <c r="AH197" s="67"/>
      <c r="AL197" s="67"/>
    </row>
    <row r="198" ht="15.75" customHeight="1">
      <c r="B198" s="66"/>
      <c r="F198" s="67"/>
      <c r="J198" s="67"/>
      <c r="N198" s="67"/>
      <c r="R198" s="67"/>
      <c r="V198" s="67"/>
      <c r="Z198" s="67"/>
      <c r="AD198" s="67"/>
      <c r="AH198" s="67"/>
      <c r="AL198" s="67"/>
    </row>
    <row r="199" ht="15.75" customHeight="1">
      <c r="B199" s="66"/>
      <c r="F199" s="67"/>
      <c r="J199" s="67"/>
      <c r="N199" s="67"/>
      <c r="R199" s="67"/>
      <c r="V199" s="67"/>
      <c r="Z199" s="67"/>
      <c r="AD199" s="67"/>
      <c r="AH199" s="67"/>
      <c r="AL199" s="67"/>
    </row>
    <row r="200" ht="15.75" customHeight="1">
      <c r="B200" s="66"/>
      <c r="F200" s="67"/>
      <c r="J200" s="67"/>
      <c r="N200" s="67"/>
      <c r="R200" s="67"/>
      <c r="V200" s="67"/>
      <c r="Z200" s="67"/>
      <c r="AD200" s="67"/>
      <c r="AH200" s="67"/>
      <c r="AL200" s="67"/>
    </row>
    <row r="201" ht="15.75" customHeight="1">
      <c r="B201" s="66"/>
      <c r="F201" s="67"/>
      <c r="J201" s="67"/>
      <c r="N201" s="67"/>
      <c r="R201" s="67"/>
      <c r="V201" s="67"/>
      <c r="Z201" s="67"/>
      <c r="AD201" s="67"/>
      <c r="AH201" s="67"/>
      <c r="AL201" s="67"/>
    </row>
    <row r="202" ht="15.75" customHeight="1">
      <c r="B202" s="66"/>
      <c r="F202" s="67"/>
      <c r="J202" s="67"/>
      <c r="N202" s="67"/>
      <c r="R202" s="67"/>
      <c r="V202" s="67"/>
      <c r="Z202" s="67"/>
      <c r="AD202" s="67"/>
      <c r="AH202" s="67"/>
      <c r="AL202" s="67"/>
    </row>
    <row r="203" ht="15.75" customHeight="1">
      <c r="B203" s="66"/>
      <c r="F203" s="67"/>
      <c r="J203" s="67"/>
      <c r="N203" s="67"/>
      <c r="R203" s="67"/>
      <c r="V203" s="67"/>
      <c r="Z203" s="67"/>
      <c r="AD203" s="67"/>
      <c r="AH203" s="67"/>
      <c r="AL203" s="67"/>
    </row>
    <row r="204" ht="15.75" customHeight="1">
      <c r="B204" s="66"/>
      <c r="F204" s="67"/>
      <c r="J204" s="67"/>
      <c r="N204" s="67"/>
      <c r="R204" s="67"/>
      <c r="V204" s="67"/>
      <c r="Z204" s="67"/>
      <c r="AD204" s="67"/>
      <c r="AH204" s="67"/>
      <c r="AL204" s="67"/>
    </row>
    <row r="205" ht="15.75" customHeight="1">
      <c r="B205" s="66"/>
      <c r="F205" s="67"/>
      <c r="J205" s="67"/>
      <c r="N205" s="67"/>
      <c r="R205" s="67"/>
      <c r="V205" s="67"/>
      <c r="Z205" s="67"/>
      <c r="AD205" s="67"/>
      <c r="AH205" s="67"/>
      <c r="AL205" s="67"/>
    </row>
    <row r="206" ht="15.75" customHeight="1">
      <c r="B206" s="66"/>
      <c r="F206" s="67"/>
      <c r="J206" s="67"/>
      <c r="N206" s="67"/>
      <c r="R206" s="67"/>
      <c r="V206" s="67"/>
      <c r="Z206" s="67"/>
      <c r="AD206" s="67"/>
      <c r="AH206" s="67"/>
      <c r="AL206" s="67"/>
    </row>
    <row r="207" ht="15.75" customHeight="1">
      <c r="B207" s="66"/>
      <c r="F207" s="67"/>
      <c r="J207" s="67"/>
      <c r="N207" s="67"/>
      <c r="R207" s="67"/>
      <c r="V207" s="67"/>
      <c r="Z207" s="67"/>
      <c r="AD207" s="67"/>
      <c r="AH207" s="67"/>
      <c r="AL207" s="67"/>
    </row>
    <row r="208" ht="15.75" customHeight="1">
      <c r="B208" s="66"/>
      <c r="F208" s="67"/>
      <c r="J208" s="67"/>
      <c r="N208" s="67"/>
      <c r="R208" s="67"/>
      <c r="V208" s="67"/>
      <c r="Z208" s="67"/>
      <c r="AD208" s="67"/>
      <c r="AH208" s="67"/>
      <c r="AL208" s="67"/>
    </row>
    <row r="209" ht="15.75" customHeight="1">
      <c r="B209" s="66"/>
      <c r="F209" s="67"/>
      <c r="J209" s="67"/>
      <c r="N209" s="67"/>
      <c r="R209" s="67"/>
      <c r="V209" s="67"/>
      <c r="Z209" s="67"/>
      <c r="AD209" s="67"/>
      <c r="AH209" s="67"/>
      <c r="AL209" s="67"/>
    </row>
    <row r="210" ht="15.75" customHeight="1">
      <c r="B210" s="66"/>
      <c r="F210" s="67"/>
      <c r="J210" s="67"/>
      <c r="N210" s="67"/>
      <c r="R210" s="67"/>
      <c r="V210" s="67"/>
      <c r="Z210" s="67"/>
      <c r="AD210" s="67"/>
      <c r="AH210" s="67"/>
      <c r="AL210" s="67"/>
    </row>
    <row r="211" ht="15.75" customHeight="1">
      <c r="B211" s="66"/>
      <c r="F211" s="67"/>
      <c r="J211" s="67"/>
      <c r="N211" s="67"/>
      <c r="R211" s="67"/>
      <c r="V211" s="67"/>
      <c r="Z211" s="67"/>
      <c r="AD211" s="67"/>
      <c r="AH211" s="67"/>
      <c r="AL211" s="67"/>
    </row>
    <row r="212" ht="15.75" customHeight="1">
      <c r="B212" s="66"/>
      <c r="F212" s="67"/>
      <c r="J212" s="67"/>
      <c r="N212" s="67"/>
      <c r="R212" s="67"/>
      <c r="V212" s="67"/>
      <c r="Z212" s="67"/>
      <c r="AD212" s="67"/>
      <c r="AH212" s="67"/>
      <c r="AL212" s="67"/>
    </row>
    <row r="213" ht="15.75" customHeight="1">
      <c r="B213" s="66"/>
      <c r="F213" s="67"/>
      <c r="J213" s="67"/>
      <c r="N213" s="67"/>
      <c r="R213" s="67"/>
      <c r="V213" s="67"/>
      <c r="Z213" s="67"/>
      <c r="AD213" s="67"/>
      <c r="AH213" s="67"/>
      <c r="AL213" s="67"/>
    </row>
    <row r="214" ht="15.75" customHeight="1">
      <c r="B214" s="66"/>
      <c r="F214" s="67"/>
      <c r="J214" s="67"/>
      <c r="N214" s="67"/>
      <c r="R214" s="67"/>
      <c r="V214" s="67"/>
      <c r="Z214" s="67"/>
      <c r="AD214" s="67"/>
      <c r="AH214" s="67"/>
      <c r="AL214" s="67"/>
    </row>
    <row r="215" ht="15.75" customHeight="1">
      <c r="B215" s="66"/>
      <c r="F215" s="67"/>
      <c r="J215" s="67"/>
      <c r="N215" s="67"/>
      <c r="R215" s="67"/>
      <c r="V215" s="67"/>
      <c r="Z215" s="67"/>
      <c r="AD215" s="67"/>
      <c r="AH215" s="67"/>
      <c r="AL215" s="67"/>
    </row>
    <row r="216" ht="15.75" customHeight="1">
      <c r="B216" s="66"/>
      <c r="F216" s="67"/>
      <c r="J216" s="67"/>
      <c r="N216" s="67"/>
      <c r="R216" s="67"/>
      <c r="V216" s="67"/>
      <c r="Z216" s="67"/>
      <c r="AD216" s="67"/>
      <c r="AH216" s="67"/>
      <c r="AL216" s="67"/>
    </row>
    <row r="217" ht="15.75" customHeight="1">
      <c r="B217" s="66"/>
      <c r="F217" s="67"/>
      <c r="J217" s="67"/>
      <c r="N217" s="67"/>
      <c r="R217" s="67"/>
      <c r="V217" s="67"/>
      <c r="Z217" s="67"/>
      <c r="AD217" s="67"/>
      <c r="AH217" s="67"/>
      <c r="AL217" s="67"/>
    </row>
    <row r="218" ht="15.75" customHeight="1">
      <c r="B218" s="66"/>
      <c r="F218" s="67"/>
      <c r="J218" s="67"/>
      <c r="N218" s="67"/>
      <c r="R218" s="67"/>
      <c r="V218" s="67"/>
      <c r="Z218" s="67"/>
      <c r="AD218" s="67"/>
      <c r="AH218" s="67"/>
      <c r="AL218" s="67"/>
    </row>
    <row r="219" ht="15.75" customHeight="1">
      <c r="B219" s="66"/>
      <c r="F219" s="67"/>
      <c r="J219" s="67"/>
      <c r="N219" s="67"/>
      <c r="R219" s="67"/>
      <c r="V219" s="67"/>
      <c r="Z219" s="67"/>
      <c r="AD219" s="67"/>
      <c r="AH219" s="67"/>
      <c r="AL219" s="67"/>
    </row>
    <row r="220" ht="15.75" customHeight="1">
      <c r="B220" s="66"/>
      <c r="F220" s="67"/>
      <c r="J220" s="67"/>
      <c r="N220" s="67"/>
      <c r="R220" s="67"/>
      <c r="V220" s="67"/>
      <c r="Z220" s="67"/>
      <c r="AD220" s="67"/>
      <c r="AH220" s="67"/>
      <c r="AL220" s="67"/>
    </row>
    <row r="221" ht="15.75" customHeight="1">
      <c r="B221" s="66"/>
      <c r="F221" s="67"/>
      <c r="J221" s="67"/>
      <c r="N221" s="67"/>
      <c r="R221" s="67"/>
      <c r="V221" s="67"/>
      <c r="Z221" s="67"/>
      <c r="AD221" s="67"/>
      <c r="AH221" s="67"/>
      <c r="AL221" s="67"/>
    </row>
    <row r="222" ht="15.75" customHeight="1">
      <c r="B222" s="66"/>
      <c r="F222" s="67"/>
      <c r="J222" s="67"/>
      <c r="N222" s="67"/>
      <c r="R222" s="67"/>
      <c r="V222" s="67"/>
      <c r="Z222" s="67"/>
      <c r="AD222" s="67"/>
      <c r="AH222" s="67"/>
      <c r="AL222" s="67"/>
    </row>
    <row r="223" ht="15.75" customHeight="1">
      <c r="B223" s="66"/>
      <c r="F223" s="67"/>
      <c r="J223" s="67"/>
      <c r="N223" s="67"/>
      <c r="R223" s="67"/>
      <c r="V223" s="67"/>
      <c r="Z223" s="67"/>
      <c r="AD223" s="67"/>
      <c r="AH223" s="67"/>
      <c r="AL223" s="67"/>
    </row>
    <row r="224" ht="15.75" customHeight="1">
      <c r="B224" s="66"/>
      <c r="F224" s="67"/>
      <c r="J224" s="67"/>
      <c r="N224" s="67"/>
      <c r="R224" s="67"/>
      <c r="V224" s="67"/>
      <c r="Z224" s="67"/>
      <c r="AD224" s="67"/>
      <c r="AH224" s="67"/>
      <c r="AL224" s="67"/>
    </row>
    <row r="225" ht="15.75" customHeight="1">
      <c r="B225" s="66"/>
      <c r="F225" s="67"/>
      <c r="J225" s="67"/>
      <c r="N225" s="67"/>
      <c r="R225" s="67"/>
      <c r="V225" s="67"/>
      <c r="Z225" s="67"/>
      <c r="AD225" s="67"/>
      <c r="AH225" s="67"/>
      <c r="AL225" s="67"/>
    </row>
    <row r="226" ht="15.75" customHeight="1">
      <c r="B226" s="66"/>
      <c r="F226" s="67"/>
      <c r="J226" s="67"/>
      <c r="N226" s="67"/>
      <c r="R226" s="67"/>
      <c r="V226" s="67"/>
      <c r="Z226" s="67"/>
      <c r="AD226" s="67"/>
      <c r="AH226" s="67"/>
      <c r="AL226" s="67"/>
    </row>
    <row r="227" ht="15.75" customHeight="1">
      <c r="B227" s="66"/>
      <c r="F227" s="67"/>
      <c r="J227" s="67"/>
      <c r="N227" s="67"/>
      <c r="R227" s="67"/>
      <c r="V227" s="67"/>
      <c r="Z227" s="67"/>
      <c r="AD227" s="67"/>
      <c r="AH227" s="67"/>
      <c r="AL227" s="67"/>
    </row>
    <row r="228" ht="15.75" customHeight="1">
      <c r="B228" s="66"/>
      <c r="F228" s="67"/>
      <c r="J228" s="67"/>
      <c r="N228" s="67"/>
      <c r="R228" s="67"/>
      <c r="V228" s="67"/>
      <c r="Z228" s="67"/>
      <c r="AD228" s="67"/>
      <c r="AH228" s="67"/>
      <c r="AL228" s="67"/>
    </row>
    <row r="229" ht="15.75" customHeight="1">
      <c r="B229" s="66"/>
      <c r="F229" s="67"/>
      <c r="J229" s="67"/>
      <c r="N229" s="67"/>
      <c r="R229" s="67"/>
      <c r="V229" s="67"/>
      <c r="Z229" s="67"/>
      <c r="AD229" s="67"/>
      <c r="AH229" s="67"/>
      <c r="AL229" s="67"/>
    </row>
    <row r="230" ht="15.75" customHeight="1">
      <c r="B230" s="66"/>
      <c r="F230" s="67"/>
      <c r="J230" s="67"/>
      <c r="N230" s="67"/>
      <c r="R230" s="67"/>
      <c r="V230" s="67"/>
      <c r="Z230" s="67"/>
      <c r="AD230" s="67"/>
      <c r="AH230" s="67"/>
      <c r="AL230" s="67"/>
    </row>
    <row r="231" ht="15.75" customHeight="1">
      <c r="B231" s="66"/>
      <c r="F231" s="67"/>
      <c r="J231" s="67"/>
      <c r="N231" s="67"/>
      <c r="R231" s="67"/>
      <c r="V231" s="67"/>
      <c r="Z231" s="67"/>
      <c r="AD231" s="67"/>
      <c r="AH231" s="67"/>
      <c r="AL231" s="67"/>
    </row>
    <row r="232" ht="15.75" customHeight="1">
      <c r="B232" s="66"/>
      <c r="F232" s="67"/>
      <c r="J232" s="67"/>
      <c r="N232" s="67"/>
      <c r="R232" s="67"/>
      <c r="V232" s="67"/>
      <c r="Z232" s="67"/>
      <c r="AD232" s="67"/>
      <c r="AH232" s="67"/>
      <c r="AL232" s="67"/>
    </row>
    <row r="233" ht="15.75" customHeight="1">
      <c r="B233" s="66"/>
      <c r="F233" s="67"/>
      <c r="J233" s="67"/>
      <c r="N233" s="67"/>
      <c r="R233" s="67"/>
      <c r="V233" s="67"/>
      <c r="Z233" s="67"/>
      <c r="AD233" s="67"/>
      <c r="AH233" s="67"/>
      <c r="AL233" s="67"/>
    </row>
    <row r="234" ht="15.75" customHeight="1">
      <c r="B234" s="66"/>
      <c r="F234" s="67"/>
      <c r="J234" s="67"/>
      <c r="N234" s="67"/>
      <c r="R234" s="67"/>
      <c r="V234" s="67"/>
      <c r="Z234" s="67"/>
      <c r="AD234" s="67"/>
      <c r="AH234" s="67"/>
      <c r="AL234" s="67"/>
    </row>
    <row r="235" ht="15.75" customHeight="1">
      <c r="B235" s="66"/>
      <c r="F235" s="67"/>
      <c r="J235" s="67"/>
      <c r="N235" s="67"/>
      <c r="R235" s="67"/>
      <c r="V235" s="67"/>
      <c r="Z235" s="67"/>
      <c r="AD235" s="67"/>
      <c r="AH235" s="67"/>
      <c r="AL235" s="67"/>
    </row>
    <row r="236" ht="15.75" customHeight="1">
      <c r="B236" s="66"/>
      <c r="F236" s="67"/>
      <c r="J236" s="67"/>
      <c r="N236" s="67"/>
      <c r="R236" s="67"/>
      <c r="V236" s="67"/>
      <c r="Z236" s="67"/>
      <c r="AD236" s="67"/>
      <c r="AH236" s="67"/>
      <c r="AL236" s="67"/>
    </row>
    <row r="237" ht="15.75" customHeight="1">
      <c r="B237" s="66"/>
      <c r="F237" s="67"/>
      <c r="J237" s="67"/>
      <c r="N237" s="67"/>
      <c r="R237" s="67"/>
      <c r="V237" s="67"/>
      <c r="Z237" s="67"/>
      <c r="AD237" s="67"/>
      <c r="AH237" s="67"/>
      <c r="AL237" s="67"/>
    </row>
    <row r="238" ht="15.75" customHeight="1">
      <c r="B238" s="66"/>
      <c r="F238" s="67"/>
      <c r="J238" s="67"/>
      <c r="N238" s="67"/>
      <c r="R238" s="67"/>
      <c r="V238" s="67"/>
      <c r="Z238" s="67"/>
      <c r="AD238" s="67"/>
      <c r="AH238" s="67"/>
      <c r="AL238" s="67"/>
    </row>
    <row r="239" ht="15.75" customHeight="1">
      <c r="B239" s="66"/>
      <c r="F239" s="67"/>
      <c r="J239" s="67"/>
      <c r="N239" s="67"/>
      <c r="R239" s="67"/>
      <c r="V239" s="67"/>
      <c r="Z239" s="67"/>
      <c r="AD239" s="67"/>
      <c r="AH239" s="67"/>
      <c r="AL239" s="67"/>
    </row>
    <row r="240" ht="15.75" customHeight="1">
      <c r="B240" s="66"/>
      <c r="F240" s="67"/>
      <c r="J240" s="67"/>
      <c r="N240" s="67"/>
      <c r="R240" s="67"/>
      <c r="V240" s="67"/>
      <c r="Z240" s="67"/>
      <c r="AD240" s="67"/>
      <c r="AH240" s="67"/>
      <c r="AL240" s="67"/>
    </row>
    <row r="241" ht="15.75" customHeight="1">
      <c r="B241" s="66"/>
      <c r="F241" s="67"/>
      <c r="J241" s="67"/>
      <c r="N241" s="67"/>
      <c r="R241" s="67"/>
      <c r="V241" s="67"/>
      <c r="Z241" s="67"/>
      <c r="AD241" s="67"/>
      <c r="AH241" s="67"/>
      <c r="AL241" s="67"/>
    </row>
    <row r="242" ht="15.75" customHeight="1">
      <c r="B242" s="66"/>
      <c r="F242" s="67"/>
      <c r="J242" s="67"/>
      <c r="N242" s="67"/>
      <c r="R242" s="67"/>
      <c r="V242" s="67"/>
      <c r="Z242" s="67"/>
      <c r="AD242" s="67"/>
      <c r="AH242" s="67"/>
      <c r="AL242" s="67"/>
    </row>
    <row r="243" ht="15.75" customHeight="1">
      <c r="B243" s="66"/>
      <c r="F243" s="67"/>
      <c r="J243" s="67"/>
      <c r="N243" s="67"/>
      <c r="R243" s="67"/>
      <c r="V243" s="67"/>
      <c r="Z243" s="67"/>
      <c r="AD243" s="67"/>
      <c r="AH243" s="67"/>
      <c r="AL243" s="67"/>
    </row>
    <row r="244" ht="15.75" customHeight="1">
      <c r="B244" s="66"/>
      <c r="F244" s="67"/>
      <c r="J244" s="67"/>
      <c r="N244" s="67"/>
      <c r="R244" s="67"/>
      <c r="V244" s="67"/>
      <c r="Z244" s="67"/>
      <c r="AD244" s="67"/>
      <c r="AH244" s="67"/>
      <c r="AL244" s="67"/>
    </row>
    <row r="245" ht="15.75" customHeight="1">
      <c r="B245" s="66"/>
      <c r="F245" s="67"/>
      <c r="J245" s="67"/>
      <c r="N245" s="67"/>
      <c r="R245" s="67"/>
      <c r="V245" s="67"/>
      <c r="Z245" s="67"/>
      <c r="AD245" s="67"/>
      <c r="AH245" s="67"/>
      <c r="AL245" s="67"/>
    </row>
    <row r="246" ht="15.75" customHeight="1">
      <c r="B246" s="66"/>
      <c r="F246" s="67"/>
      <c r="J246" s="67"/>
      <c r="N246" s="67"/>
      <c r="R246" s="67"/>
      <c r="V246" s="67"/>
      <c r="Z246" s="67"/>
      <c r="AD246" s="67"/>
      <c r="AH246" s="67"/>
      <c r="AL246" s="67"/>
    </row>
    <row r="247" ht="15.75" customHeight="1">
      <c r="B247" s="66"/>
      <c r="F247" s="67"/>
      <c r="J247" s="67"/>
      <c r="N247" s="67"/>
      <c r="R247" s="67"/>
      <c r="V247" s="67"/>
      <c r="Z247" s="67"/>
      <c r="AD247" s="67"/>
      <c r="AH247" s="67"/>
      <c r="AL247" s="67"/>
    </row>
    <row r="248" ht="15.75" customHeight="1">
      <c r="B248" s="66"/>
      <c r="F248" s="67"/>
      <c r="J248" s="67"/>
      <c r="N248" s="67"/>
      <c r="R248" s="67"/>
      <c r="V248" s="67"/>
      <c r="Z248" s="67"/>
      <c r="AD248" s="67"/>
      <c r="AH248" s="67"/>
      <c r="AL248" s="67"/>
    </row>
    <row r="249" ht="15.75" customHeight="1">
      <c r="B249" s="66"/>
      <c r="F249" s="67"/>
      <c r="J249" s="67"/>
      <c r="N249" s="67"/>
      <c r="R249" s="67"/>
      <c r="V249" s="67"/>
      <c r="Z249" s="67"/>
      <c r="AD249" s="67"/>
      <c r="AH249" s="67"/>
      <c r="AL249" s="67"/>
    </row>
    <row r="250" ht="15.75" customHeight="1">
      <c r="B250" s="66"/>
      <c r="F250" s="67"/>
      <c r="J250" s="67"/>
      <c r="N250" s="67"/>
      <c r="R250" s="67"/>
      <c r="V250" s="67"/>
      <c r="Z250" s="67"/>
      <c r="AD250" s="67"/>
      <c r="AH250" s="67"/>
      <c r="AL250" s="67"/>
    </row>
    <row r="251" ht="15.75" customHeight="1">
      <c r="B251" s="66"/>
      <c r="F251" s="67"/>
      <c r="J251" s="67"/>
      <c r="N251" s="67"/>
      <c r="R251" s="67"/>
      <c r="V251" s="67"/>
      <c r="Z251" s="67"/>
      <c r="AD251" s="67"/>
      <c r="AH251" s="67"/>
      <c r="AL251" s="67"/>
    </row>
    <row r="252" ht="15.75" customHeight="1">
      <c r="B252" s="66"/>
      <c r="F252" s="67"/>
      <c r="J252" s="67"/>
      <c r="N252" s="67"/>
      <c r="R252" s="67"/>
      <c r="V252" s="67"/>
      <c r="Z252" s="67"/>
      <c r="AD252" s="67"/>
      <c r="AH252" s="67"/>
      <c r="AL252" s="67"/>
    </row>
    <row r="253" ht="15.75" customHeight="1">
      <c r="B253" s="66"/>
      <c r="F253" s="67"/>
      <c r="J253" s="67"/>
      <c r="N253" s="67"/>
      <c r="R253" s="67"/>
      <c r="V253" s="67"/>
      <c r="Z253" s="67"/>
      <c r="AD253" s="67"/>
      <c r="AH253" s="67"/>
      <c r="AL253" s="67"/>
    </row>
    <row r="254" ht="15.75" customHeight="1">
      <c r="B254" s="66"/>
      <c r="F254" s="67"/>
      <c r="J254" s="67"/>
      <c r="N254" s="67"/>
      <c r="R254" s="67"/>
      <c r="V254" s="67"/>
      <c r="Z254" s="67"/>
      <c r="AD254" s="67"/>
      <c r="AH254" s="67"/>
      <c r="AL254" s="67"/>
    </row>
    <row r="255" ht="15.75" customHeight="1">
      <c r="B255" s="66"/>
      <c r="F255" s="67"/>
      <c r="J255" s="67"/>
      <c r="N255" s="67"/>
      <c r="R255" s="67"/>
      <c r="V255" s="67"/>
      <c r="Z255" s="67"/>
      <c r="AD255" s="67"/>
      <c r="AH255" s="67"/>
      <c r="AL255" s="67"/>
    </row>
    <row r="256" ht="15.75" customHeight="1">
      <c r="B256" s="66"/>
      <c r="F256" s="67"/>
      <c r="J256" s="67"/>
      <c r="N256" s="67"/>
      <c r="R256" s="67"/>
      <c r="V256" s="67"/>
      <c r="Z256" s="67"/>
      <c r="AD256" s="67"/>
      <c r="AH256" s="67"/>
      <c r="AL256" s="67"/>
    </row>
    <row r="257" ht="15.75" customHeight="1">
      <c r="B257" s="66"/>
      <c r="F257" s="67"/>
      <c r="J257" s="67"/>
      <c r="N257" s="67"/>
      <c r="R257" s="67"/>
      <c r="V257" s="67"/>
      <c r="Z257" s="67"/>
      <c r="AD257" s="67"/>
      <c r="AH257" s="67"/>
      <c r="AL257" s="67"/>
    </row>
    <row r="258" ht="15.75" customHeight="1">
      <c r="B258" s="66"/>
      <c r="F258" s="67"/>
      <c r="J258" s="67"/>
      <c r="N258" s="67"/>
      <c r="R258" s="67"/>
      <c r="V258" s="67"/>
      <c r="Z258" s="67"/>
      <c r="AD258" s="67"/>
      <c r="AH258" s="67"/>
      <c r="AL258" s="67"/>
    </row>
    <row r="259" ht="15.75" customHeight="1">
      <c r="B259" s="66"/>
      <c r="F259" s="67"/>
      <c r="J259" s="67"/>
      <c r="N259" s="67"/>
      <c r="R259" s="67"/>
      <c r="V259" s="67"/>
      <c r="Z259" s="67"/>
      <c r="AD259" s="67"/>
      <c r="AH259" s="67"/>
      <c r="AL259" s="67"/>
    </row>
    <row r="260" ht="15.75" customHeight="1">
      <c r="B260" s="66"/>
      <c r="F260" s="67"/>
      <c r="J260" s="67"/>
      <c r="N260" s="67"/>
      <c r="R260" s="67"/>
      <c r="V260" s="67"/>
      <c r="Z260" s="67"/>
      <c r="AD260" s="67"/>
      <c r="AH260" s="67"/>
      <c r="AL260" s="67"/>
    </row>
    <row r="261" ht="15.75" customHeight="1">
      <c r="B261" s="66"/>
      <c r="F261" s="67"/>
      <c r="J261" s="67"/>
      <c r="N261" s="67"/>
      <c r="R261" s="67"/>
      <c r="V261" s="67"/>
      <c r="Z261" s="67"/>
      <c r="AD261" s="67"/>
      <c r="AH261" s="67"/>
      <c r="AL261" s="67"/>
    </row>
    <row r="262" ht="15.75" customHeight="1">
      <c r="B262" s="66"/>
      <c r="F262" s="67"/>
      <c r="J262" s="67"/>
      <c r="N262" s="67"/>
      <c r="R262" s="67"/>
      <c r="V262" s="67"/>
      <c r="Z262" s="67"/>
      <c r="AD262" s="67"/>
      <c r="AH262" s="67"/>
      <c r="AL262" s="67"/>
    </row>
    <row r="263" ht="15.75" customHeight="1">
      <c r="B263" s="66"/>
      <c r="F263" s="67"/>
      <c r="J263" s="67"/>
      <c r="N263" s="67"/>
      <c r="R263" s="67"/>
      <c r="V263" s="67"/>
      <c r="Z263" s="67"/>
      <c r="AD263" s="67"/>
      <c r="AH263" s="67"/>
      <c r="AL263" s="67"/>
    </row>
    <row r="264" ht="15.75" customHeight="1">
      <c r="B264" s="66"/>
      <c r="F264" s="67"/>
      <c r="J264" s="67"/>
      <c r="N264" s="67"/>
      <c r="R264" s="67"/>
      <c r="V264" s="67"/>
      <c r="Z264" s="67"/>
      <c r="AD264" s="67"/>
      <c r="AH264" s="67"/>
      <c r="AL264" s="67"/>
    </row>
    <row r="265" ht="15.75" customHeight="1">
      <c r="B265" s="66"/>
      <c r="F265" s="67"/>
      <c r="J265" s="67"/>
      <c r="N265" s="67"/>
      <c r="R265" s="67"/>
      <c r="V265" s="67"/>
      <c r="Z265" s="67"/>
      <c r="AD265" s="67"/>
      <c r="AH265" s="67"/>
      <c r="AL265" s="67"/>
    </row>
    <row r="266" ht="15.75" customHeight="1">
      <c r="B266" s="66"/>
      <c r="F266" s="67"/>
      <c r="J266" s="67"/>
      <c r="N266" s="67"/>
      <c r="R266" s="67"/>
      <c r="V266" s="67"/>
      <c r="Z266" s="67"/>
      <c r="AD266" s="67"/>
      <c r="AH266" s="67"/>
      <c r="AL266" s="67"/>
    </row>
    <row r="267" ht="15.75" customHeight="1">
      <c r="B267" s="66"/>
      <c r="F267" s="67"/>
      <c r="J267" s="67"/>
      <c r="N267" s="67"/>
      <c r="R267" s="67"/>
      <c r="V267" s="67"/>
      <c r="Z267" s="67"/>
      <c r="AD267" s="67"/>
      <c r="AH267" s="67"/>
      <c r="AL267" s="67"/>
    </row>
    <row r="268" ht="15.75" customHeight="1">
      <c r="B268" s="66"/>
      <c r="F268" s="67"/>
      <c r="J268" s="67"/>
      <c r="N268" s="67"/>
      <c r="R268" s="67"/>
      <c r="V268" s="67"/>
      <c r="Z268" s="67"/>
      <c r="AD268" s="67"/>
      <c r="AH268" s="67"/>
      <c r="AL268" s="67"/>
    </row>
    <row r="269" ht="15.75" customHeight="1">
      <c r="B269" s="66"/>
      <c r="F269" s="67"/>
      <c r="J269" s="67"/>
      <c r="N269" s="67"/>
      <c r="R269" s="67"/>
      <c r="V269" s="67"/>
      <c r="Z269" s="67"/>
      <c r="AD269" s="67"/>
      <c r="AH269" s="67"/>
      <c r="AL269" s="67"/>
    </row>
    <row r="270" ht="15.75" customHeight="1">
      <c r="B270" s="66"/>
      <c r="F270" s="67"/>
      <c r="J270" s="67"/>
      <c r="N270" s="67"/>
      <c r="R270" s="67"/>
      <c r="V270" s="67"/>
      <c r="Z270" s="67"/>
      <c r="AD270" s="67"/>
      <c r="AH270" s="67"/>
      <c r="AL270" s="67"/>
    </row>
    <row r="271" ht="15.75" customHeight="1">
      <c r="B271" s="66"/>
      <c r="F271" s="67"/>
      <c r="J271" s="67"/>
      <c r="N271" s="67"/>
      <c r="R271" s="67"/>
      <c r="V271" s="67"/>
      <c r="Z271" s="67"/>
      <c r="AD271" s="67"/>
      <c r="AH271" s="67"/>
      <c r="AL271" s="67"/>
    </row>
    <row r="272" ht="15.75" customHeight="1">
      <c r="B272" s="66"/>
      <c r="F272" s="67"/>
      <c r="J272" s="67"/>
      <c r="N272" s="67"/>
      <c r="R272" s="67"/>
      <c r="V272" s="67"/>
      <c r="Z272" s="67"/>
      <c r="AD272" s="67"/>
      <c r="AH272" s="67"/>
      <c r="AL272" s="67"/>
    </row>
    <row r="273" ht="15.75" customHeight="1">
      <c r="B273" s="66"/>
      <c r="F273" s="67"/>
      <c r="J273" s="67"/>
      <c r="N273" s="67"/>
      <c r="R273" s="67"/>
      <c r="V273" s="67"/>
      <c r="Z273" s="67"/>
      <c r="AD273" s="67"/>
      <c r="AH273" s="67"/>
      <c r="AL273" s="67"/>
    </row>
    <row r="274" ht="15.75" customHeight="1">
      <c r="B274" s="66"/>
      <c r="F274" s="67"/>
      <c r="J274" s="67"/>
      <c r="N274" s="67"/>
      <c r="R274" s="67"/>
      <c r="V274" s="67"/>
      <c r="Z274" s="67"/>
      <c r="AD274" s="67"/>
      <c r="AH274" s="67"/>
      <c r="AL274" s="67"/>
    </row>
    <row r="275" ht="15.75" customHeight="1">
      <c r="B275" s="66"/>
      <c r="F275" s="67"/>
      <c r="J275" s="67"/>
      <c r="N275" s="67"/>
      <c r="R275" s="67"/>
      <c r="V275" s="67"/>
      <c r="Z275" s="67"/>
      <c r="AD275" s="67"/>
      <c r="AH275" s="67"/>
      <c r="AL275" s="67"/>
    </row>
    <row r="276" ht="15.75" customHeight="1">
      <c r="B276" s="66"/>
      <c r="F276" s="67"/>
      <c r="J276" s="67"/>
      <c r="N276" s="67"/>
      <c r="R276" s="67"/>
      <c r="V276" s="67"/>
      <c r="Z276" s="67"/>
      <c r="AD276" s="67"/>
      <c r="AH276" s="67"/>
      <c r="AL276" s="67"/>
    </row>
    <row r="277" ht="15.75" customHeight="1">
      <c r="B277" s="66"/>
      <c r="F277" s="67"/>
      <c r="J277" s="67"/>
      <c r="N277" s="67"/>
      <c r="R277" s="67"/>
      <c r="V277" s="67"/>
      <c r="Z277" s="67"/>
      <c r="AD277" s="67"/>
      <c r="AH277" s="67"/>
      <c r="AL277" s="67"/>
    </row>
    <row r="278" ht="15.75" customHeight="1">
      <c r="B278" s="66"/>
      <c r="F278" s="67"/>
      <c r="J278" s="67"/>
      <c r="N278" s="67"/>
      <c r="R278" s="67"/>
      <c r="V278" s="67"/>
      <c r="Z278" s="67"/>
      <c r="AD278" s="67"/>
      <c r="AH278" s="67"/>
      <c r="AL278" s="67"/>
    </row>
    <row r="279" ht="15.75" customHeight="1">
      <c r="B279" s="66"/>
      <c r="F279" s="67"/>
      <c r="J279" s="67"/>
      <c r="N279" s="67"/>
      <c r="R279" s="67"/>
      <c r="V279" s="67"/>
      <c r="Z279" s="67"/>
      <c r="AD279" s="67"/>
      <c r="AH279" s="67"/>
      <c r="AL279" s="67"/>
    </row>
    <row r="280" ht="15.75" customHeight="1">
      <c r="B280" s="66"/>
      <c r="F280" s="67"/>
      <c r="J280" s="67"/>
      <c r="N280" s="67"/>
      <c r="R280" s="67"/>
      <c r="V280" s="67"/>
      <c r="Z280" s="67"/>
      <c r="AD280" s="67"/>
      <c r="AH280" s="67"/>
      <c r="AL280" s="67"/>
    </row>
    <row r="281" ht="15.75" customHeight="1">
      <c r="B281" s="66"/>
      <c r="F281" s="67"/>
      <c r="J281" s="67"/>
      <c r="N281" s="67"/>
      <c r="R281" s="67"/>
      <c r="V281" s="67"/>
      <c r="Z281" s="67"/>
      <c r="AD281" s="67"/>
      <c r="AH281" s="67"/>
      <c r="AL281" s="67"/>
    </row>
    <row r="282" ht="15.75" customHeight="1">
      <c r="B282" s="66"/>
      <c r="F282" s="67"/>
      <c r="J282" s="67"/>
      <c r="N282" s="67"/>
      <c r="R282" s="67"/>
      <c r="V282" s="67"/>
      <c r="Z282" s="67"/>
      <c r="AD282" s="67"/>
      <c r="AH282" s="67"/>
      <c r="AL282" s="67"/>
    </row>
    <row r="283" ht="15.75" customHeight="1">
      <c r="B283" s="66"/>
      <c r="F283" s="67"/>
      <c r="J283" s="67"/>
      <c r="N283" s="67"/>
      <c r="R283" s="67"/>
      <c r="V283" s="67"/>
      <c r="Z283" s="67"/>
      <c r="AD283" s="67"/>
      <c r="AH283" s="67"/>
      <c r="AL283" s="67"/>
    </row>
    <row r="284" ht="15.75" customHeight="1">
      <c r="B284" s="66"/>
      <c r="F284" s="67"/>
      <c r="J284" s="67"/>
      <c r="N284" s="67"/>
      <c r="R284" s="67"/>
      <c r="V284" s="67"/>
      <c r="Z284" s="67"/>
      <c r="AD284" s="67"/>
      <c r="AH284" s="67"/>
      <c r="AL284" s="67"/>
    </row>
    <row r="285" ht="15.75" customHeight="1">
      <c r="B285" s="66"/>
      <c r="F285" s="67"/>
      <c r="J285" s="67"/>
      <c r="N285" s="67"/>
      <c r="R285" s="67"/>
      <c r="V285" s="67"/>
      <c r="Z285" s="67"/>
      <c r="AD285" s="67"/>
      <c r="AH285" s="67"/>
      <c r="AL285" s="67"/>
    </row>
    <row r="286" ht="15.75" customHeight="1">
      <c r="B286" s="66"/>
      <c r="F286" s="67"/>
      <c r="J286" s="67"/>
      <c r="N286" s="67"/>
      <c r="R286" s="67"/>
      <c r="V286" s="67"/>
      <c r="Z286" s="67"/>
      <c r="AD286" s="67"/>
      <c r="AH286" s="67"/>
      <c r="AL286" s="67"/>
    </row>
    <row r="287" ht="15.75" customHeight="1">
      <c r="B287" s="66"/>
      <c r="F287" s="67"/>
      <c r="J287" s="67"/>
      <c r="N287" s="67"/>
      <c r="R287" s="67"/>
      <c r="V287" s="67"/>
      <c r="Z287" s="67"/>
      <c r="AD287" s="67"/>
      <c r="AH287" s="67"/>
      <c r="AL287" s="67"/>
    </row>
    <row r="288" ht="15.75" customHeight="1">
      <c r="B288" s="66"/>
      <c r="F288" s="67"/>
      <c r="J288" s="67"/>
      <c r="N288" s="67"/>
      <c r="R288" s="67"/>
      <c r="V288" s="67"/>
      <c r="Z288" s="67"/>
      <c r="AD288" s="67"/>
      <c r="AH288" s="67"/>
      <c r="AL288" s="67"/>
    </row>
    <row r="289" ht="15.75" customHeight="1">
      <c r="B289" s="66"/>
      <c r="F289" s="67"/>
      <c r="J289" s="67"/>
      <c r="N289" s="67"/>
      <c r="R289" s="67"/>
      <c r="V289" s="67"/>
      <c r="Z289" s="67"/>
      <c r="AD289" s="67"/>
      <c r="AH289" s="67"/>
      <c r="AL289" s="67"/>
    </row>
    <row r="290" ht="15.75" customHeight="1">
      <c r="B290" s="66"/>
      <c r="F290" s="67"/>
      <c r="J290" s="67"/>
      <c r="N290" s="67"/>
      <c r="R290" s="67"/>
      <c r="V290" s="67"/>
      <c r="Z290" s="67"/>
      <c r="AD290" s="67"/>
      <c r="AH290" s="67"/>
      <c r="AL290" s="67"/>
    </row>
    <row r="291" ht="15.75" customHeight="1">
      <c r="B291" s="66"/>
      <c r="F291" s="67"/>
      <c r="J291" s="67"/>
      <c r="N291" s="67"/>
      <c r="R291" s="67"/>
      <c r="V291" s="67"/>
      <c r="Z291" s="67"/>
      <c r="AD291" s="67"/>
      <c r="AH291" s="67"/>
      <c r="AL291" s="67"/>
    </row>
    <row r="292" ht="15.75" customHeight="1">
      <c r="B292" s="66"/>
      <c r="F292" s="67"/>
      <c r="J292" s="67"/>
      <c r="N292" s="67"/>
      <c r="R292" s="67"/>
      <c r="V292" s="67"/>
      <c r="Z292" s="67"/>
      <c r="AD292" s="67"/>
      <c r="AH292" s="67"/>
      <c r="AL292" s="67"/>
    </row>
    <row r="293" ht="15.75" customHeight="1">
      <c r="B293" s="66"/>
      <c r="F293" s="67"/>
      <c r="J293" s="67"/>
      <c r="N293" s="67"/>
      <c r="R293" s="67"/>
      <c r="V293" s="67"/>
      <c r="Z293" s="67"/>
      <c r="AD293" s="67"/>
      <c r="AH293" s="67"/>
      <c r="AL293" s="67"/>
    </row>
    <row r="294" ht="15.75" customHeight="1">
      <c r="B294" s="66"/>
      <c r="F294" s="67"/>
      <c r="J294" s="67"/>
      <c r="N294" s="67"/>
      <c r="R294" s="67"/>
      <c r="V294" s="67"/>
      <c r="Z294" s="67"/>
      <c r="AD294" s="67"/>
      <c r="AH294" s="67"/>
      <c r="AL294" s="67"/>
    </row>
    <row r="295" ht="15.75" customHeight="1">
      <c r="B295" s="66"/>
      <c r="F295" s="67"/>
      <c r="J295" s="67"/>
      <c r="N295" s="67"/>
      <c r="R295" s="67"/>
      <c r="V295" s="67"/>
      <c r="Z295" s="67"/>
      <c r="AD295" s="67"/>
      <c r="AH295" s="67"/>
      <c r="AL295" s="67"/>
    </row>
    <row r="296" ht="15.75" customHeight="1">
      <c r="B296" s="66"/>
      <c r="F296" s="67"/>
      <c r="J296" s="67"/>
      <c r="N296" s="67"/>
      <c r="R296" s="67"/>
      <c r="V296" s="67"/>
      <c r="Z296" s="67"/>
      <c r="AD296" s="67"/>
      <c r="AH296" s="67"/>
      <c r="AL296" s="67"/>
    </row>
    <row r="297" ht="15.75" customHeight="1">
      <c r="B297" s="66"/>
      <c r="F297" s="67"/>
      <c r="J297" s="67"/>
      <c r="N297" s="67"/>
      <c r="R297" s="67"/>
      <c r="V297" s="67"/>
      <c r="Z297" s="67"/>
      <c r="AD297" s="67"/>
      <c r="AH297" s="67"/>
      <c r="AL297" s="67"/>
    </row>
    <row r="298" ht="15.75" customHeight="1">
      <c r="B298" s="66"/>
      <c r="F298" s="67"/>
      <c r="J298" s="67"/>
      <c r="N298" s="67"/>
      <c r="R298" s="67"/>
      <c r="V298" s="67"/>
      <c r="Z298" s="67"/>
      <c r="AD298" s="67"/>
      <c r="AH298" s="67"/>
      <c r="AL298" s="67"/>
    </row>
    <row r="299" ht="15.75" customHeight="1">
      <c r="B299" s="66"/>
      <c r="F299" s="67"/>
      <c r="J299" s="67"/>
      <c r="N299" s="67"/>
      <c r="R299" s="67"/>
      <c r="V299" s="67"/>
      <c r="Z299" s="67"/>
      <c r="AD299" s="67"/>
      <c r="AH299" s="67"/>
      <c r="AL299" s="67"/>
    </row>
    <row r="300" ht="15.75" customHeight="1">
      <c r="B300" s="66"/>
      <c r="F300" s="67"/>
      <c r="J300" s="67"/>
      <c r="N300" s="67"/>
      <c r="R300" s="67"/>
      <c r="V300" s="67"/>
      <c r="Z300" s="67"/>
      <c r="AD300" s="67"/>
      <c r="AH300" s="67"/>
      <c r="AL300" s="67"/>
    </row>
    <row r="301" ht="15.75" customHeight="1">
      <c r="B301" s="66"/>
      <c r="F301" s="67"/>
      <c r="J301" s="67"/>
      <c r="N301" s="67"/>
      <c r="R301" s="67"/>
      <c r="V301" s="67"/>
      <c r="Z301" s="67"/>
      <c r="AD301" s="67"/>
      <c r="AH301" s="67"/>
      <c r="AL301" s="67"/>
    </row>
    <row r="302" ht="15.75" customHeight="1">
      <c r="B302" s="66"/>
      <c r="F302" s="67"/>
      <c r="J302" s="67"/>
      <c r="N302" s="67"/>
      <c r="R302" s="67"/>
      <c r="V302" s="67"/>
      <c r="Z302" s="67"/>
      <c r="AD302" s="67"/>
      <c r="AH302" s="67"/>
      <c r="AL302" s="67"/>
    </row>
    <row r="303" ht="15.75" customHeight="1">
      <c r="B303" s="66"/>
      <c r="F303" s="67"/>
      <c r="J303" s="67"/>
      <c r="N303" s="67"/>
      <c r="R303" s="67"/>
      <c r="V303" s="67"/>
      <c r="Z303" s="67"/>
      <c r="AD303" s="67"/>
      <c r="AH303" s="67"/>
      <c r="AL303" s="67"/>
    </row>
    <row r="304" ht="15.75" customHeight="1">
      <c r="B304" s="66"/>
      <c r="F304" s="67"/>
      <c r="J304" s="67"/>
      <c r="N304" s="67"/>
      <c r="R304" s="67"/>
      <c r="V304" s="67"/>
      <c r="Z304" s="67"/>
      <c r="AD304" s="67"/>
      <c r="AH304" s="67"/>
      <c r="AL304" s="67"/>
    </row>
    <row r="305" ht="15.75" customHeight="1">
      <c r="B305" s="66"/>
      <c r="F305" s="67"/>
      <c r="J305" s="67"/>
      <c r="N305" s="67"/>
      <c r="R305" s="67"/>
      <c r="V305" s="67"/>
      <c r="Z305" s="67"/>
      <c r="AD305" s="67"/>
      <c r="AH305" s="67"/>
      <c r="AL305" s="67"/>
    </row>
    <row r="306" ht="15.75" customHeight="1">
      <c r="B306" s="66"/>
      <c r="F306" s="67"/>
      <c r="J306" s="67"/>
      <c r="N306" s="67"/>
      <c r="R306" s="67"/>
      <c r="V306" s="67"/>
      <c r="Z306" s="67"/>
      <c r="AD306" s="67"/>
      <c r="AH306" s="67"/>
      <c r="AL306" s="67"/>
    </row>
    <row r="307" ht="15.75" customHeight="1">
      <c r="B307" s="66"/>
      <c r="F307" s="67"/>
      <c r="J307" s="67"/>
      <c r="N307" s="67"/>
      <c r="R307" s="67"/>
      <c r="V307" s="67"/>
      <c r="Z307" s="67"/>
      <c r="AD307" s="67"/>
      <c r="AH307" s="67"/>
      <c r="AL307" s="67"/>
    </row>
    <row r="308" ht="15.75" customHeight="1">
      <c r="B308" s="66"/>
      <c r="F308" s="67"/>
      <c r="J308" s="67"/>
      <c r="N308" s="67"/>
      <c r="R308" s="67"/>
      <c r="V308" s="67"/>
      <c r="Z308" s="67"/>
      <c r="AD308" s="67"/>
      <c r="AH308" s="67"/>
      <c r="AL308" s="67"/>
    </row>
    <row r="309" ht="15.75" customHeight="1">
      <c r="B309" s="66"/>
      <c r="F309" s="67"/>
      <c r="J309" s="67"/>
      <c r="N309" s="67"/>
      <c r="R309" s="67"/>
      <c r="V309" s="67"/>
      <c r="Z309" s="67"/>
      <c r="AD309" s="67"/>
      <c r="AH309" s="67"/>
      <c r="AL309" s="67"/>
    </row>
    <row r="310" ht="15.75" customHeight="1">
      <c r="B310" s="66"/>
      <c r="F310" s="67"/>
      <c r="J310" s="67"/>
      <c r="N310" s="67"/>
      <c r="R310" s="67"/>
      <c r="V310" s="67"/>
      <c r="Z310" s="67"/>
      <c r="AD310" s="67"/>
      <c r="AH310" s="67"/>
      <c r="AL310" s="67"/>
    </row>
    <row r="311" ht="15.75" customHeight="1">
      <c r="B311" s="66"/>
      <c r="F311" s="67"/>
      <c r="J311" s="67"/>
      <c r="N311" s="67"/>
      <c r="R311" s="67"/>
      <c r="V311" s="67"/>
      <c r="Z311" s="67"/>
      <c r="AD311" s="67"/>
      <c r="AH311" s="67"/>
      <c r="AL311" s="67"/>
    </row>
    <row r="312" ht="15.75" customHeight="1">
      <c r="B312" s="66"/>
      <c r="F312" s="67"/>
      <c r="J312" s="67"/>
      <c r="N312" s="67"/>
      <c r="R312" s="67"/>
      <c r="V312" s="67"/>
      <c r="Z312" s="67"/>
      <c r="AD312" s="67"/>
      <c r="AH312" s="67"/>
      <c r="AL312" s="67"/>
    </row>
    <row r="313" ht="15.75" customHeight="1">
      <c r="B313" s="66"/>
      <c r="F313" s="67"/>
      <c r="J313" s="67"/>
      <c r="N313" s="67"/>
      <c r="R313" s="67"/>
      <c r="V313" s="67"/>
      <c r="Z313" s="67"/>
      <c r="AD313" s="67"/>
      <c r="AH313" s="67"/>
      <c r="AL313" s="67"/>
    </row>
    <row r="314" ht="15.75" customHeight="1">
      <c r="B314" s="66"/>
      <c r="F314" s="67"/>
      <c r="J314" s="67"/>
      <c r="N314" s="67"/>
      <c r="R314" s="67"/>
      <c r="V314" s="67"/>
      <c r="Z314" s="67"/>
      <c r="AD314" s="67"/>
      <c r="AH314" s="67"/>
      <c r="AL314" s="67"/>
    </row>
    <row r="315" ht="15.75" customHeight="1">
      <c r="B315" s="66"/>
      <c r="F315" s="67"/>
      <c r="J315" s="67"/>
      <c r="N315" s="67"/>
      <c r="R315" s="67"/>
      <c r="V315" s="67"/>
      <c r="Z315" s="67"/>
      <c r="AD315" s="67"/>
      <c r="AH315" s="67"/>
      <c r="AL315" s="67"/>
    </row>
    <row r="316" ht="15.75" customHeight="1">
      <c r="B316" s="66"/>
      <c r="F316" s="67"/>
      <c r="J316" s="67"/>
      <c r="N316" s="67"/>
      <c r="R316" s="67"/>
      <c r="V316" s="67"/>
      <c r="Z316" s="67"/>
      <c r="AD316" s="67"/>
      <c r="AH316" s="67"/>
      <c r="AL316" s="67"/>
    </row>
    <row r="317" ht="15.75" customHeight="1">
      <c r="B317" s="66"/>
      <c r="F317" s="67"/>
      <c r="J317" s="67"/>
      <c r="N317" s="67"/>
      <c r="R317" s="67"/>
      <c r="V317" s="67"/>
      <c r="Z317" s="67"/>
      <c r="AD317" s="67"/>
      <c r="AH317" s="67"/>
      <c r="AL317" s="67"/>
    </row>
    <row r="318" ht="15.75" customHeight="1">
      <c r="B318" s="66"/>
      <c r="F318" s="67"/>
      <c r="J318" s="67"/>
      <c r="N318" s="67"/>
      <c r="R318" s="67"/>
      <c r="V318" s="67"/>
      <c r="Z318" s="67"/>
      <c r="AD318" s="67"/>
      <c r="AH318" s="67"/>
      <c r="AL318" s="67"/>
    </row>
    <row r="319" ht="15.75" customHeight="1">
      <c r="B319" s="66"/>
      <c r="F319" s="67"/>
      <c r="J319" s="67"/>
      <c r="N319" s="67"/>
      <c r="R319" s="67"/>
      <c r="V319" s="67"/>
      <c r="Z319" s="67"/>
      <c r="AD319" s="67"/>
      <c r="AH319" s="67"/>
      <c r="AL319" s="67"/>
    </row>
    <row r="320" ht="15.75" customHeight="1">
      <c r="B320" s="66"/>
      <c r="F320" s="67"/>
      <c r="J320" s="67"/>
      <c r="N320" s="67"/>
      <c r="R320" s="67"/>
      <c r="V320" s="67"/>
      <c r="Z320" s="67"/>
      <c r="AD320" s="67"/>
      <c r="AH320" s="67"/>
      <c r="AL320" s="67"/>
    </row>
    <row r="321" ht="15.75" customHeight="1">
      <c r="B321" s="66"/>
      <c r="F321" s="67"/>
      <c r="J321" s="67"/>
      <c r="N321" s="67"/>
      <c r="R321" s="67"/>
      <c r="V321" s="67"/>
      <c r="Z321" s="67"/>
      <c r="AD321" s="67"/>
      <c r="AH321" s="67"/>
      <c r="AL321" s="67"/>
    </row>
    <row r="322" ht="15.75" customHeight="1">
      <c r="B322" s="66"/>
      <c r="F322" s="67"/>
      <c r="J322" s="67"/>
      <c r="N322" s="67"/>
      <c r="R322" s="67"/>
      <c r="V322" s="67"/>
      <c r="Z322" s="67"/>
      <c r="AD322" s="67"/>
      <c r="AH322" s="67"/>
      <c r="AL322" s="67"/>
    </row>
    <row r="323" ht="15.75" customHeight="1">
      <c r="B323" s="66"/>
      <c r="F323" s="67"/>
      <c r="J323" s="67"/>
      <c r="N323" s="67"/>
      <c r="R323" s="67"/>
      <c r="V323" s="67"/>
      <c r="Z323" s="67"/>
      <c r="AD323" s="67"/>
      <c r="AH323" s="67"/>
      <c r="AL323" s="67"/>
    </row>
    <row r="324" ht="15.75" customHeight="1">
      <c r="B324" s="66"/>
      <c r="F324" s="67"/>
      <c r="J324" s="67"/>
      <c r="N324" s="67"/>
      <c r="R324" s="67"/>
      <c r="V324" s="67"/>
      <c r="Z324" s="67"/>
      <c r="AD324" s="67"/>
      <c r="AH324" s="67"/>
      <c r="AL324" s="67"/>
    </row>
    <row r="325" ht="15.75" customHeight="1">
      <c r="B325" s="66"/>
      <c r="F325" s="67"/>
      <c r="J325" s="67"/>
      <c r="N325" s="67"/>
      <c r="R325" s="67"/>
      <c r="V325" s="67"/>
      <c r="Z325" s="67"/>
      <c r="AD325" s="67"/>
      <c r="AH325" s="67"/>
      <c r="AL325" s="67"/>
    </row>
    <row r="326" ht="15.75" customHeight="1">
      <c r="B326" s="66"/>
      <c r="F326" s="67"/>
      <c r="J326" s="67"/>
      <c r="N326" s="67"/>
      <c r="R326" s="67"/>
      <c r="V326" s="67"/>
      <c r="Z326" s="67"/>
      <c r="AD326" s="67"/>
      <c r="AH326" s="67"/>
      <c r="AL326" s="67"/>
    </row>
    <row r="327" ht="15.75" customHeight="1">
      <c r="B327" s="66"/>
      <c r="F327" s="67"/>
      <c r="J327" s="67"/>
      <c r="N327" s="67"/>
      <c r="R327" s="67"/>
      <c r="V327" s="67"/>
      <c r="Z327" s="67"/>
      <c r="AD327" s="67"/>
      <c r="AH327" s="67"/>
      <c r="AL327" s="67"/>
    </row>
    <row r="328" ht="15.75" customHeight="1">
      <c r="B328" s="66"/>
      <c r="F328" s="67"/>
      <c r="J328" s="67"/>
      <c r="N328" s="67"/>
      <c r="R328" s="67"/>
      <c r="V328" s="67"/>
      <c r="Z328" s="67"/>
      <c r="AD328" s="67"/>
      <c r="AH328" s="67"/>
      <c r="AL328" s="67"/>
    </row>
    <row r="329" ht="15.75" customHeight="1">
      <c r="B329" s="66"/>
      <c r="F329" s="67"/>
      <c r="J329" s="67"/>
      <c r="N329" s="67"/>
      <c r="R329" s="67"/>
      <c r="V329" s="67"/>
      <c r="Z329" s="67"/>
      <c r="AD329" s="67"/>
      <c r="AH329" s="67"/>
      <c r="AL329" s="67"/>
    </row>
    <row r="330" ht="15.75" customHeight="1">
      <c r="B330" s="66"/>
      <c r="F330" s="67"/>
      <c r="J330" s="67"/>
      <c r="N330" s="67"/>
      <c r="R330" s="67"/>
      <c r="V330" s="67"/>
      <c r="Z330" s="67"/>
      <c r="AD330" s="67"/>
      <c r="AH330" s="67"/>
      <c r="AL330" s="67"/>
    </row>
    <row r="331" ht="15.75" customHeight="1">
      <c r="B331" s="66"/>
      <c r="F331" s="67"/>
      <c r="J331" s="67"/>
      <c r="N331" s="67"/>
      <c r="R331" s="67"/>
      <c r="V331" s="67"/>
      <c r="Z331" s="67"/>
      <c r="AD331" s="67"/>
      <c r="AH331" s="67"/>
      <c r="AL331" s="67"/>
    </row>
    <row r="332" ht="15.75" customHeight="1">
      <c r="B332" s="66"/>
      <c r="F332" s="67"/>
      <c r="J332" s="67"/>
      <c r="N332" s="67"/>
      <c r="R332" s="67"/>
      <c r="V332" s="67"/>
      <c r="Z332" s="67"/>
      <c r="AD332" s="67"/>
      <c r="AH332" s="67"/>
      <c r="AL332" s="67"/>
    </row>
    <row r="333" ht="15.75" customHeight="1">
      <c r="B333" s="66"/>
      <c r="F333" s="67"/>
      <c r="J333" s="67"/>
      <c r="N333" s="67"/>
      <c r="R333" s="67"/>
      <c r="V333" s="67"/>
      <c r="Z333" s="67"/>
      <c r="AD333" s="67"/>
      <c r="AH333" s="67"/>
      <c r="AL333" s="67"/>
    </row>
    <row r="334" ht="15.75" customHeight="1">
      <c r="B334" s="66"/>
      <c r="F334" s="67"/>
      <c r="J334" s="67"/>
      <c r="N334" s="67"/>
      <c r="R334" s="67"/>
      <c r="V334" s="67"/>
      <c r="Z334" s="67"/>
      <c r="AD334" s="67"/>
      <c r="AH334" s="67"/>
      <c r="AL334" s="67"/>
    </row>
    <row r="335" ht="15.75" customHeight="1">
      <c r="B335" s="66"/>
      <c r="F335" s="67"/>
      <c r="J335" s="67"/>
      <c r="N335" s="67"/>
      <c r="R335" s="67"/>
      <c r="V335" s="67"/>
      <c r="Z335" s="67"/>
      <c r="AD335" s="67"/>
      <c r="AH335" s="67"/>
      <c r="AL335" s="67"/>
    </row>
    <row r="336" ht="15.75" customHeight="1">
      <c r="B336" s="66"/>
      <c r="F336" s="67"/>
      <c r="J336" s="67"/>
      <c r="N336" s="67"/>
      <c r="R336" s="67"/>
      <c r="V336" s="67"/>
      <c r="Z336" s="67"/>
      <c r="AD336" s="67"/>
      <c r="AH336" s="67"/>
      <c r="AL336" s="67"/>
    </row>
    <row r="337" ht="15.75" customHeight="1">
      <c r="B337" s="66"/>
      <c r="F337" s="67"/>
      <c r="J337" s="67"/>
      <c r="N337" s="67"/>
      <c r="R337" s="67"/>
      <c r="V337" s="67"/>
      <c r="Z337" s="67"/>
      <c r="AD337" s="67"/>
      <c r="AH337" s="67"/>
      <c r="AL337" s="67"/>
    </row>
    <row r="338" ht="15.75" customHeight="1">
      <c r="B338" s="66"/>
      <c r="F338" s="67"/>
      <c r="J338" s="67"/>
      <c r="N338" s="67"/>
      <c r="R338" s="67"/>
      <c r="V338" s="67"/>
      <c r="Z338" s="67"/>
      <c r="AD338" s="67"/>
      <c r="AH338" s="67"/>
      <c r="AL338" s="67"/>
    </row>
    <row r="339" ht="15.75" customHeight="1">
      <c r="B339" s="66"/>
      <c r="F339" s="67"/>
      <c r="J339" s="67"/>
      <c r="N339" s="67"/>
      <c r="R339" s="67"/>
      <c r="V339" s="67"/>
      <c r="Z339" s="67"/>
      <c r="AD339" s="67"/>
      <c r="AH339" s="67"/>
      <c r="AL339" s="67"/>
    </row>
    <row r="340" ht="15.75" customHeight="1">
      <c r="B340" s="66"/>
      <c r="F340" s="67"/>
      <c r="J340" s="67"/>
      <c r="N340" s="67"/>
      <c r="R340" s="67"/>
      <c r="V340" s="67"/>
      <c r="Z340" s="67"/>
      <c r="AD340" s="67"/>
      <c r="AH340" s="67"/>
      <c r="AL340" s="67"/>
    </row>
    <row r="341" ht="15.75" customHeight="1">
      <c r="B341" s="66"/>
      <c r="F341" s="67"/>
      <c r="J341" s="67"/>
      <c r="N341" s="67"/>
      <c r="R341" s="67"/>
      <c r="V341" s="67"/>
      <c r="Z341" s="67"/>
      <c r="AD341" s="67"/>
      <c r="AH341" s="67"/>
      <c r="AL341" s="67"/>
    </row>
    <row r="342" ht="15.75" customHeight="1">
      <c r="B342" s="66"/>
      <c r="F342" s="67"/>
      <c r="J342" s="67"/>
      <c r="N342" s="67"/>
      <c r="R342" s="67"/>
      <c r="V342" s="67"/>
      <c r="Z342" s="67"/>
      <c r="AD342" s="67"/>
      <c r="AH342" s="67"/>
      <c r="AL342" s="67"/>
    </row>
    <row r="343" ht="15.75" customHeight="1">
      <c r="B343" s="66"/>
      <c r="F343" s="67"/>
      <c r="J343" s="67"/>
      <c r="N343" s="67"/>
      <c r="R343" s="67"/>
      <c r="V343" s="67"/>
      <c r="Z343" s="67"/>
      <c r="AD343" s="67"/>
      <c r="AH343" s="67"/>
      <c r="AL343" s="67"/>
    </row>
    <row r="344" ht="15.75" customHeight="1">
      <c r="B344" s="66"/>
      <c r="F344" s="67"/>
      <c r="J344" s="67"/>
      <c r="N344" s="67"/>
      <c r="R344" s="67"/>
      <c r="V344" s="67"/>
      <c r="Z344" s="67"/>
      <c r="AD344" s="67"/>
      <c r="AH344" s="67"/>
      <c r="AL344" s="67"/>
    </row>
    <row r="345" ht="15.75" customHeight="1">
      <c r="B345" s="66"/>
      <c r="F345" s="67"/>
      <c r="J345" s="67"/>
      <c r="N345" s="67"/>
      <c r="R345" s="67"/>
      <c r="V345" s="67"/>
      <c r="Z345" s="67"/>
      <c r="AD345" s="67"/>
      <c r="AH345" s="67"/>
      <c r="AL345" s="67"/>
    </row>
    <row r="346" ht="15.75" customHeight="1">
      <c r="B346" s="66"/>
      <c r="F346" s="67"/>
      <c r="J346" s="67"/>
      <c r="N346" s="67"/>
      <c r="R346" s="67"/>
      <c r="V346" s="67"/>
      <c r="Z346" s="67"/>
      <c r="AD346" s="67"/>
      <c r="AH346" s="67"/>
      <c r="AL346" s="67"/>
    </row>
    <row r="347" ht="15.75" customHeight="1">
      <c r="B347" s="66"/>
      <c r="F347" s="67"/>
      <c r="J347" s="67"/>
      <c r="N347" s="67"/>
      <c r="R347" s="67"/>
      <c r="V347" s="67"/>
      <c r="Z347" s="67"/>
      <c r="AD347" s="67"/>
      <c r="AH347" s="67"/>
      <c r="AL347" s="67"/>
    </row>
    <row r="348" ht="15.75" customHeight="1">
      <c r="B348" s="66"/>
      <c r="F348" s="67"/>
      <c r="J348" s="67"/>
      <c r="N348" s="67"/>
      <c r="R348" s="67"/>
      <c r="V348" s="67"/>
      <c r="Z348" s="67"/>
      <c r="AD348" s="67"/>
      <c r="AH348" s="67"/>
      <c r="AL348" s="67"/>
    </row>
    <row r="349" ht="15.75" customHeight="1">
      <c r="B349" s="66"/>
      <c r="F349" s="67"/>
      <c r="J349" s="67"/>
      <c r="N349" s="67"/>
      <c r="R349" s="67"/>
      <c r="V349" s="67"/>
      <c r="Z349" s="67"/>
      <c r="AD349" s="67"/>
      <c r="AH349" s="67"/>
      <c r="AL349" s="67"/>
    </row>
    <row r="350" ht="15.75" customHeight="1">
      <c r="B350" s="66"/>
      <c r="F350" s="67"/>
      <c r="J350" s="67"/>
      <c r="N350" s="67"/>
      <c r="R350" s="67"/>
      <c r="V350" s="67"/>
      <c r="Z350" s="67"/>
      <c r="AD350" s="67"/>
      <c r="AH350" s="67"/>
      <c r="AL350" s="67"/>
    </row>
    <row r="351" ht="15.75" customHeight="1">
      <c r="B351" s="66"/>
      <c r="F351" s="67"/>
      <c r="J351" s="67"/>
      <c r="N351" s="67"/>
      <c r="R351" s="67"/>
      <c r="V351" s="67"/>
      <c r="Z351" s="67"/>
      <c r="AD351" s="67"/>
      <c r="AH351" s="67"/>
      <c r="AL351" s="67"/>
    </row>
    <row r="352" ht="15.75" customHeight="1">
      <c r="B352" s="66"/>
      <c r="F352" s="67"/>
      <c r="J352" s="67"/>
      <c r="N352" s="67"/>
      <c r="R352" s="67"/>
      <c r="V352" s="67"/>
      <c r="Z352" s="67"/>
      <c r="AD352" s="67"/>
      <c r="AH352" s="67"/>
      <c r="AL352" s="67"/>
    </row>
    <row r="353" ht="15.75" customHeight="1">
      <c r="B353" s="66"/>
      <c r="F353" s="67"/>
      <c r="J353" s="67"/>
      <c r="N353" s="67"/>
      <c r="R353" s="67"/>
      <c r="V353" s="67"/>
      <c r="Z353" s="67"/>
      <c r="AD353" s="67"/>
      <c r="AH353" s="67"/>
      <c r="AL353" s="67"/>
    </row>
    <row r="354" ht="15.75" customHeight="1">
      <c r="B354" s="66"/>
      <c r="F354" s="67"/>
      <c r="J354" s="67"/>
      <c r="N354" s="67"/>
      <c r="R354" s="67"/>
      <c r="V354" s="67"/>
      <c r="Z354" s="67"/>
      <c r="AD354" s="67"/>
      <c r="AH354" s="67"/>
      <c r="AL354" s="67"/>
    </row>
    <row r="355" ht="15.75" customHeight="1">
      <c r="B355" s="66"/>
      <c r="F355" s="67"/>
      <c r="J355" s="67"/>
      <c r="N355" s="67"/>
      <c r="R355" s="67"/>
      <c r="V355" s="67"/>
      <c r="Z355" s="67"/>
      <c r="AD355" s="67"/>
      <c r="AH355" s="67"/>
      <c r="AL355" s="67"/>
    </row>
    <row r="356" ht="15.75" customHeight="1">
      <c r="B356" s="66"/>
      <c r="F356" s="67"/>
      <c r="J356" s="67"/>
      <c r="N356" s="67"/>
      <c r="R356" s="67"/>
      <c r="V356" s="67"/>
      <c r="Z356" s="67"/>
      <c r="AD356" s="67"/>
      <c r="AH356" s="67"/>
      <c r="AL356" s="67"/>
    </row>
    <row r="357" ht="15.75" customHeight="1">
      <c r="B357" s="66"/>
      <c r="F357" s="67"/>
      <c r="J357" s="67"/>
      <c r="N357" s="67"/>
      <c r="R357" s="67"/>
      <c r="V357" s="67"/>
      <c r="Z357" s="67"/>
      <c r="AD357" s="67"/>
      <c r="AH357" s="67"/>
      <c r="AL357" s="67"/>
    </row>
    <row r="358" ht="15.75" customHeight="1">
      <c r="B358" s="66"/>
      <c r="F358" s="67"/>
      <c r="J358" s="67"/>
      <c r="N358" s="67"/>
      <c r="R358" s="67"/>
      <c r="V358" s="67"/>
      <c r="Z358" s="67"/>
      <c r="AD358" s="67"/>
      <c r="AH358" s="67"/>
      <c r="AL358" s="67"/>
    </row>
    <row r="359" ht="15.75" customHeight="1">
      <c r="B359" s="66"/>
      <c r="F359" s="67"/>
      <c r="J359" s="67"/>
      <c r="N359" s="67"/>
      <c r="R359" s="67"/>
      <c r="V359" s="67"/>
      <c r="Z359" s="67"/>
      <c r="AD359" s="67"/>
      <c r="AH359" s="67"/>
      <c r="AL359" s="67"/>
    </row>
    <row r="360" ht="15.75" customHeight="1">
      <c r="B360" s="66"/>
      <c r="F360" s="67"/>
      <c r="J360" s="67"/>
      <c r="N360" s="67"/>
      <c r="R360" s="67"/>
      <c r="V360" s="67"/>
      <c r="Z360" s="67"/>
      <c r="AD360" s="67"/>
      <c r="AH360" s="67"/>
      <c r="AL360" s="67"/>
    </row>
    <row r="361" ht="15.75" customHeight="1">
      <c r="B361" s="66"/>
      <c r="F361" s="67"/>
      <c r="J361" s="67"/>
      <c r="N361" s="67"/>
      <c r="R361" s="67"/>
      <c r="V361" s="67"/>
      <c r="Z361" s="67"/>
      <c r="AD361" s="67"/>
      <c r="AH361" s="67"/>
      <c r="AL361" s="67"/>
    </row>
    <row r="362" ht="15.75" customHeight="1">
      <c r="B362" s="66"/>
      <c r="F362" s="67"/>
      <c r="J362" s="67"/>
      <c r="N362" s="67"/>
      <c r="R362" s="67"/>
      <c r="V362" s="67"/>
      <c r="Z362" s="67"/>
      <c r="AD362" s="67"/>
      <c r="AH362" s="67"/>
      <c r="AL362" s="67"/>
    </row>
    <row r="363" ht="15.75" customHeight="1">
      <c r="B363" s="66"/>
      <c r="F363" s="67"/>
      <c r="J363" s="67"/>
      <c r="N363" s="67"/>
      <c r="R363" s="67"/>
      <c r="V363" s="67"/>
      <c r="Z363" s="67"/>
      <c r="AD363" s="67"/>
      <c r="AH363" s="67"/>
      <c r="AL363" s="67"/>
    </row>
    <row r="364" ht="15.75" customHeight="1">
      <c r="B364" s="66"/>
      <c r="F364" s="67"/>
      <c r="J364" s="67"/>
      <c r="N364" s="67"/>
      <c r="R364" s="67"/>
      <c r="V364" s="67"/>
      <c r="Z364" s="67"/>
      <c r="AD364" s="67"/>
      <c r="AH364" s="67"/>
      <c r="AL364" s="67"/>
    </row>
    <row r="365" ht="15.75" customHeight="1">
      <c r="B365" s="66"/>
      <c r="F365" s="67"/>
      <c r="J365" s="67"/>
      <c r="N365" s="67"/>
      <c r="R365" s="67"/>
      <c r="V365" s="67"/>
      <c r="Z365" s="67"/>
      <c r="AD365" s="67"/>
      <c r="AH365" s="67"/>
      <c r="AL365" s="67"/>
    </row>
    <row r="366" ht="15.75" customHeight="1">
      <c r="B366" s="66"/>
      <c r="F366" s="67"/>
      <c r="J366" s="67"/>
      <c r="N366" s="67"/>
      <c r="R366" s="67"/>
      <c r="V366" s="67"/>
      <c r="Z366" s="67"/>
      <c r="AD366" s="67"/>
      <c r="AH366" s="67"/>
      <c r="AL366" s="67"/>
    </row>
    <row r="367" ht="15.75" customHeight="1">
      <c r="B367" s="66"/>
      <c r="F367" s="67"/>
      <c r="J367" s="67"/>
      <c r="N367" s="67"/>
      <c r="R367" s="67"/>
      <c r="V367" s="67"/>
      <c r="Z367" s="67"/>
      <c r="AD367" s="67"/>
      <c r="AH367" s="67"/>
      <c r="AL367" s="67"/>
    </row>
    <row r="368" ht="15.75" customHeight="1">
      <c r="B368" s="66"/>
      <c r="F368" s="67"/>
      <c r="J368" s="67"/>
      <c r="N368" s="67"/>
      <c r="R368" s="67"/>
      <c r="V368" s="67"/>
      <c r="Z368" s="67"/>
      <c r="AD368" s="67"/>
      <c r="AH368" s="67"/>
      <c r="AL368" s="67"/>
    </row>
    <row r="369" ht="15.75" customHeight="1">
      <c r="B369" s="66"/>
      <c r="F369" s="67"/>
      <c r="J369" s="67"/>
      <c r="N369" s="67"/>
      <c r="R369" s="67"/>
      <c r="V369" s="67"/>
      <c r="Z369" s="67"/>
      <c r="AD369" s="67"/>
      <c r="AH369" s="67"/>
      <c r="AL369" s="67"/>
    </row>
    <row r="370" ht="15.75" customHeight="1">
      <c r="B370" s="66"/>
      <c r="F370" s="67"/>
      <c r="J370" s="67"/>
      <c r="N370" s="67"/>
      <c r="R370" s="67"/>
      <c r="V370" s="67"/>
      <c r="Z370" s="67"/>
      <c r="AD370" s="67"/>
      <c r="AH370" s="67"/>
      <c r="AL370" s="67"/>
    </row>
    <row r="371" ht="15.75" customHeight="1">
      <c r="B371" s="66"/>
      <c r="F371" s="67"/>
      <c r="J371" s="67"/>
      <c r="N371" s="67"/>
      <c r="R371" s="67"/>
      <c r="V371" s="67"/>
      <c r="Z371" s="67"/>
      <c r="AD371" s="67"/>
      <c r="AH371" s="67"/>
      <c r="AL371" s="67"/>
    </row>
    <row r="372" ht="15.75" customHeight="1">
      <c r="B372" s="66"/>
      <c r="F372" s="67"/>
      <c r="J372" s="67"/>
      <c r="N372" s="67"/>
      <c r="R372" s="67"/>
      <c r="V372" s="67"/>
      <c r="Z372" s="67"/>
      <c r="AD372" s="67"/>
      <c r="AH372" s="67"/>
      <c r="AL372" s="67"/>
    </row>
    <row r="373" ht="15.75" customHeight="1">
      <c r="B373" s="66"/>
      <c r="F373" s="67"/>
      <c r="J373" s="67"/>
      <c r="N373" s="67"/>
      <c r="R373" s="67"/>
      <c r="V373" s="67"/>
      <c r="Z373" s="67"/>
      <c r="AD373" s="67"/>
      <c r="AH373" s="67"/>
      <c r="AL373" s="67"/>
    </row>
    <row r="374" ht="15.75" customHeight="1">
      <c r="B374" s="66"/>
      <c r="F374" s="67"/>
      <c r="J374" s="67"/>
      <c r="N374" s="67"/>
      <c r="R374" s="67"/>
      <c r="V374" s="67"/>
      <c r="Z374" s="67"/>
      <c r="AD374" s="67"/>
      <c r="AH374" s="67"/>
      <c r="AL374" s="67"/>
    </row>
    <row r="375" ht="15.75" customHeight="1">
      <c r="B375" s="66"/>
      <c r="F375" s="67"/>
      <c r="J375" s="67"/>
      <c r="N375" s="67"/>
      <c r="R375" s="67"/>
      <c r="V375" s="67"/>
      <c r="Z375" s="67"/>
      <c r="AD375" s="67"/>
      <c r="AH375" s="67"/>
      <c r="AL375" s="67"/>
    </row>
    <row r="376" ht="15.75" customHeight="1">
      <c r="B376" s="66"/>
      <c r="F376" s="67"/>
      <c r="J376" s="67"/>
      <c r="N376" s="67"/>
      <c r="R376" s="67"/>
      <c r="V376" s="67"/>
      <c r="Z376" s="67"/>
      <c r="AD376" s="67"/>
      <c r="AH376" s="67"/>
      <c r="AL376" s="67"/>
    </row>
    <row r="377" ht="15.75" customHeight="1">
      <c r="B377" s="66"/>
      <c r="F377" s="67"/>
      <c r="J377" s="67"/>
      <c r="N377" s="67"/>
      <c r="R377" s="67"/>
      <c r="V377" s="67"/>
      <c r="Z377" s="67"/>
      <c r="AD377" s="67"/>
      <c r="AH377" s="67"/>
      <c r="AL377" s="67"/>
    </row>
    <row r="378" ht="15.75" customHeight="1">
      <c r="B378" s="66"/>
      <c r="F378" s="67"/>
      <c r="J378" s="67"/>
      <c r="N378" s="67"/>
      <c r="R378" s="67"/>
      <c r="V378" s="67"/>
      <c r="Z378" s="67"/>
      <c r="AD378" s="67"/>
      <c r="AH378" s="67"/>
      <c r="AL378" s="67"/>
    </row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M$178"/>
  <mergeCells count="66">
    <mergeCell ref="AE90:AH90"/>
    <mergeCell ref="AI90:AL90"/>
    <mergeCell ref="C90:F90"/>
    <mergeCell ref="G90:J90"/>
    <mergeCell ref="K90:N90"/>
    <mergeCell ref="O90:R90"/>
    <mergeCell ref="S90:V90"/>
    <mergeCell ref="W90:Z90"/>
    <mergeCell ref="AA90:AD90"/>
    <mergeCell ref="AE108:AH108"/>
    <mergeCell ref="AI108:AL108"/>
    <mergeCell ref="C108:F108"/>
    <mergeCell ref="G108:J108"/>
    <mergeCell ref="K108:N108"/>
    <mergeCell ref="O108:R108"/>
    <mergeCell ref="S108:V108"/>
    <mergeCell ref="W108:Z108"/>
    <mergeCell ref="AA108:AD108"/>
    <mergeCell ref="AE126:AH126"/>
    <mergeCell ref="AI126:AL126"/>
    <mergeCell ref="C126:F126"/>
    <mergeCell ref="G126:J126"/>
    <mergeCell ref="K126:N126"/>
    <mergeCell ref="O126:R126"/>
    <mergeCell ref="S126:V126"/>
    <mergeCell ref="W126:Z126"/>
    <mergeCell ref="AA126:AD126"/>
    <mergeCell ref="AE2:AH2"/>
    <mergeCell ref="AI2:AL2"/>
    <mergeCell ref="A1:AL1"/>
    <mergeCell ref="A2:B2"/>
    <mergeCell ref="C2:F2"/>
    <mergeCell ref="G2:J2"/>
    <mergeCell ref="K2:N2"/>
    <mergeCell ref="O2:R2"/>
    <mergeCell ref="S2:V2"/>
    <mergeCell ref="A4:AL4"/>
    <mergeCell ref="W61:Z61"/>
    <mergeCell ref="AA61:AD61"/>
    <mergeCell ref="AE61:AH61"/>
    <mergeCell ref="AI61:AL61"/>
    <mergeCell ref="W2:Z2"/>
    <mergeCell ref="AA2:AD2"/>
    <mergeCell ref="C61:F61"/>
    <mergeCell ref="G61:J61"/>
    <mergeCell ref="K61:N61"/>
    <mergeCell ref="O61:R61"/>
    <mergeCell ref="S61:V61"/>
    <mergeCell ref="AE74:AH74"/>
    <mergeCell ref="AI74:AL74"/>
    <mergeCell ref="C74:F74"/>
    <mergeCell ref="G74:J74"/>
    <mergeCell ref="K74:N74"/>
    <mergeCell ref="O74:R74"/>
    <mergeCell ref="S74:V74"/>
    <mergeCell ref="W74:Z74"/>
    <mergeCell ref="AA74:AD74"/>
    <mergeCell ref="AE152:AH152"/>
    <mergeCell ref="AI152:AL152"/>
    <mergeCell ref="C152:F152"/>
    <mergeCell ref="G152:J152"/>
    <mergeCell ref="K152:N152"/>
    <mergeCell ref="O152:R152"/>
    <mergeCell ref="S152:V152"/>
    <mergeCell ref="W152:Z152"/>
    <mergeCell ref="AA152:AD152"/>
  </mergeCells>
  <printOptions horizontalCentered="1"/>
  <pageMargins bottom="0.748031496062992" footer="0.0" header="0.0" left="0.196850393700787" right="0.236220472440945" top="0.984251968503937"/>
  <pageSetup paperSize="9" scale="5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>
      <c r="A2" s="68" t="s">
        <v>102</v>
      </c>
      <c r="B2" s="69" t="s">
        <v>150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>
      <c r="A5" s="47" t="s">
        <v>62</v>
      </c>
      <c r="B5" s="47"/>
      <c r="C5" s="47"/>
      <c r="D5" s="47"/>
      <c r="E5" s="47"/>
      <c r="F5" s="73">
        <v>0.0</v>
      </c>
      <c r="G5" s="47">
        <v>1.0</v>
      </c>
      <c r="H5" s="47"/>
      <c r="I5" s="47"/>
      <c r="J5" s="47"/>
      <c r="K5" s="73">
        <v>1.0</v>
      </c>
      <c r="L5" s="47"/>
      <c r="M5" s="47"/>
      <c r="N5" s="47"/>
      <c r="O5" s="73">
        <v>0.0</v>
      </c>
      <c r="P5" s="47"/>
      <c r="Q5" s="47"/>
      <c r="R5" s="47"/>
      <c r="S5" s="47"/>
      <c r="T5" s="73">
        <v>0.0</v>
      </c>
      <c r="U5" s="47"/>
      <c r="V5" s="47">
        <v>0.0</v>
      </c>
      <c r="W5" s="47"/>
      <c r="X5" s="73">
        <v>0.0</v>
      </c>
      <c r="Y5" s="47">
        <v>1.0</v>
      </c>
      <c r="Z5" s="47"/>
      <c r="AA5" s="47"/>
      <c r="AB5" s="47"/>
      <c r="AC5" s="73">
        <v>1.0</v>
      </c>
      <c r="AD5" s="47"/>
      <c r="AE5" s="47">
        <v>0.0</v>
      </c>
      <c r="AF5" s="47"/>
      <c r="AG5" s="47"/>
      <c r="AH5" s="73">
        <v>0.0</v>
      </c>
      <c r="AI5" s="47"/>
      <c r="AJ5" s="47"/>
      <c r="AK5" s="47">
        <v>1.0</v>
      </c>
      <c r="AL5" s="47"/>
      <c r="AM5" s="73">
        <v>1.0</v>
      </c>
      <c r="AN5" s="47"/>
      <c r="AO5" s="47"/>
      <c r="AP5" s="47">
        <v>1.0</v>
      </c>
      <c r="AQ5" s="47"/>
      <c r="AR5" s="73">
        <v>1.0</v>
      </c>
      <c r="AS5" s="62">
        <f t="shared" ref="AS5:AS7" si="1">F5+K5+O5+T5+X5+AC5+AH5+AM5+AR5</f>
        <v>4</v>
      </c>
    </row>
    <row r="6">
      <c r="A6" s="74" t="s">
        <v>110</v>
      </c>
      <c r="B6" s="74"/>
      <c r="C6" s="74"/>
      <c r="D6" s="74"/>
      <c r="E6" s="74"/>
      <c r="F6" s="75">
        <f>SUM(B6:E6)</f>
        <v>0</v>
      </c>
      <c r="G6" s="74"/>
      <c r="H6" s="74"/>
      <c r="I6" s="74"/>
      <c r="J6" s="74"/>
      <c r="K6" s="75">
        <v>0.0</v>
      </c>
      <c r="L6" s="74"/>
      <c r="M6" s="74"/>
      <c r="N6" s="74"/>
      <c r="O6" s="75">
        <f>SUM(L6:N6)</f>
        <v>0</v>
      </c>
      <c r="P6" s="74"/>
      <c r="Q6" s="74"/>
      <c r="R6" s="74"/>
      <c r="S6" s="74"/>
      <c r="T6" s="75">
        <v>0.0</v>
      </c>
      <c r="U6" s="74"/>
      <c r="V6" s="74"/>
      <c r="W6" s="74"/>
      <c r="X6" s="75">
        <f>SUM(U6:W6)</f>
        <v>0</v>
      </c>
      <c r="Y6" s="74"/>
      <c r="Z6" s="74">
        <v>1.0</v>
      </c>
      <c r="AA6" s="74"/>
      <c r="AB6" s="74"/>
      <c r="AC6" s="75">
        <f>SUM(Y6:AB6)</f>
        <v>1</v>
      </c>
      <c r="AD6" s="74"/>
      <c r="AE6" s="74"/>
      <c r="AF6" s="74">
        <v>1.0</v>
      </c>
      <c r="AG6" s="74"/>
      <c r="AH6" s="75">
        <v>1.0</v>
      </c>
      <c r="AI6" s="74"/>
      <c r="AJ6" s="74"/>
      <c r="AK6" s="74"/>
      <c r="AL6" s="74"/>
      <c r="AM6" s="75">
        <v>0.0</v>
      </c>
      <c r="AN6" s="74"/>
      <c r="AO6" s="74">
        <v>1.0</v>
      </c>
      <c r="AP6" s="74"/>
      <c r="AQ6" s="74"/>
      <c r="AR6" s="75">
        <v>1.0</v>
      </c>
      <c r="AS6" s="76">
        <f t="shared" si="1"/>
        <v>3</v>
      </c>
    </row>
    <row r="7">
      <c r="A7" s="47" t="s">
        <v>66</v>
      </c>
      <c r="B7" s="47"/>
      <c r="C7" s="47"/>
      <c r="D7" s="47"/>
      <c r="E7" s="47"/>
      <c r="F7" s="73">
        <v>0.0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/>
      <c r="O7" s="73">
        <v>1.0</v>
      </c>
      <c r="P7" s="47"/>
      <c r="Q7" s="47"/>
      <c r="R7" s="47"/>
      <c r="S7" s="47">
        <v>1.0</v>
      </c>
      <c r="T7" s="73">
        <v>1.0</v>
      </c>
      <c r="U7" s="47"/>
      <c r="V7" s="47"/>
      <c r="W7" s="47"/>
      <c r="X7" s="73">
        <v>0.0</v>
      </c>
      <c r="Y7" s="47">
        <v>1.0</v>
      </c>
      <c r="Z7" s="47"/>
      <c r="AA7" s="47"/>
      <c r="AB7" s="47"/>
      <c r="AC7" s="73">
        <v>1.0</v>
      </c>
      <c r="AD7" s="47"/>
      <c r="AE7" s="47"/>
      <c r="AF7" s="47"/>
      <c r="AG7" s="47"/>
      <c r="AH7" s="73">
        <v>0.0</v>
      </c>
      <c r="AI7" s="47"/>
      <c r="AJ7" s="47"/>
      <c r="AK7" s="47">
        <v>1.0</v>
      </c>
      <c r="AL7" s="47"/>
      <c r="AM7" s="73">
        <v>1.0</v>
      </c>
      <c r="AN7" s="47">
        <v>1.0</v>
      </c>
      <c r="AO7" s="47"/>
      <c r="AP7" s="47"/>
      <c r="AQ7" s="47"/>
      <c r="AR7" s="73">
        <v>1.0</v>
      </c>
      <c r="AS7" s="62">
        <f t="shared" si="1"/>
        <v>6</v>
      </c>
    </row>
    <row r="8">
      <c r="A8" s="74" t="s">
        <v>68</v>
      </c>
      <c r="B8" s="74"/>
      <c r="C8" s="74"/>
      <c r="D8" s="74"/>
      <c r="E8" s="74"/>
      <c r="F8" s="75">
        <v>0.0</v>
      </c>
      <c r="G8" s="74"/>
      <c r="H8" s="74"/>
      <c r="I8" s="74">
        <v>1.0</v>
      </c>
      <c r="J8" s="74"/>
      <c r="K8" s="75">
        <v>1.0</v>
      </c>
      <c r="L8" s="74"/>
      <c r="M8" s="74">
        <v>1.0</v>
      </c>
      <c r="N8" s="74"/>
      <c r="O8" s="75">
        <v>1.0</v>
      </c>
      <c r="P8" s="74"/>
      <c r="Q8" s="74"/>
      <c r="R8" s="74"/>
      <c r="S8" s="74"/>
      <c r="T8" s="75">
        <v>0.0</v>
      </c>
      <c r="U8" s="74"/>
      <c r="V8" s="74">
        <v>1.0</v>
      </c>
      <c r="W8" s="74"/>
      <c r="X8" s="75">
        <v>1.0</v>
      </c>
      <c r="Y8" s="74"/>
      <c r="Z8" s="74"/>
      <c r="AA8" s="74"/>
      <c r="AB8" s="74"/>
      <c r="AC8" s="75">
        <v>0.0</v>
      </c>
      <c r="AD8" s="74"/>
      <c r="AE8" s="74"/>
      <c r="AF8" s="74"/>
      <c r="AG8" s="74"/>
      <c r="AH8" s="75">
        <v>0.0</v>
      </c>
      <c r="AI8" s="74">
        <v>1.0</v>
      </c>
      <c r="AJ8" s="74"/>
      <c r="AK8" s="74"/>
      <c r="AL8" s="74">
        <v>1.0</v>
      </c>
      <c r="AM8" s="75">
        <v>2.0</v>
      </c>
      <c r="AN8" s="74"/>
      <c r="AO8" s="74">
        <v>1.0</v>
      </c>
      <c r="AP8" s="74"/>
      <c r="AQ8" s="74"/>
      <c r="AR8" s="75">
        <v>1.0</v>
      </c>
      <c r="AS8" s="76">
        <v>6.0</v>
      </c>
    </row>
    <row r="9">
      <c r="A9" s="47" t="s">
        <v>69</v>
      </c>
      <c r="B9" s="47"/>
      <c r="C9" s="47"/>
      <c r="D9" s="47"/>
      <c r="E9" s="47"/>
      <c r="F9" s="73">
        <f t="shared" ref="F9:F11" si="2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3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4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5">SUM(AD9:AG9)</f>
        <v>0</v>
      </c>
      <c r="AI9" s="47"/>
      <c r="AJ9" s="47"/>
      <c r="AK9" s="47"/>
      <c r="AL9" s="47"/>
      <c r="AM9" s="73">
        <v>0.0</v>
      </c>
      <c r="AN9" s="47"/>
      <c r="AO9" s="47"/>
      <c r="AP9" s="47"/>
      <c r="AQ9" s="47">
        <v>1.0</v>
      </c>
      <c r="AR9" s="73">
        <v>1.0</v>
      </c>
      <c r="AS9" s="62">
        <f t="shared" ref="AS9:AS11" si="6">F9+K9+O9+T9+X9+AC9+AH9+AM9+AR9</f>
        <v>2</v>
      </c>
    </row>
    <row r="10">
      <c r="A10" s="47" t="s">
        <v>70</v>
      </c>
      <c r="B10" s="47"/>
      <c r="C10" s="47"/>
      <c r="D10" s="47"/>
      <c r="E10" s="47"/>
      <c r="F10" s="73">
        <f t="shared" si="2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3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4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5"/>
        <v>0</v>
      </c>
      <c r="AI10" s="47"/>
      <c r="AJ10" s="47"/>
      <c r="AK10" s="47"/>
      <c r="AL10" s="47"/>
      <c r="AM10" s="73">
        <f t="shared" ref="AM10:AM11" si="10">SUM(AI10:AL10)</f>
        <v>0</v>
      </c>
      <c r="AN10" s="47"/>
      <c r="AO10" s="47"/>
      <c r="AP10" s="47"/>
      <c r="AQ10" s="47"/>
      <c r="AR10" s="73">
        <f t="shared" ref="AR10:AR11" si="11">SUM(AN10:AQ10)</f>
        <v>0</v>
      </c>
      <c r="AS10" s="62">
        <f t="shared" si="6"/>
        <v>0</v>
      </c>
    </row>
    <row r="11">
      <c r="A11" s="47" t="s">
        <v>111</v>
      </c>
      <c r="B11" s="47"/>
      <c r="C11" s="47"/>
      <c r="D11" s="47"/>
      <c r="E11" s="47"/>
      <c r="F11" s="73">
        <f t="shared" si="2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3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4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10"/>
        <v>0</v>
      </c>
      <c r="AN11" s="47"/>
      <c r="AO11" s="47"/>
      <c r="AP11" s="47"/>
      <c r="AQ11" s="47"/>
      <c r="AR11" s="73">
        <f t="shared" si="11"/>
        <v>0</v>
      </c>
      <c r="AS11" s="62">
        <f t="shared" si="6"/>
        <v>0</v>
      </c>
    </row>
    <row r="12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>
        <v>1.0</v>
      </c>
      <c r="K12" s="73">
        <v>1.0</v>
      </c>
      <c r="L12" s="47"/>
      <c r="M12" s="47"/>
      <c r="N12" s="47"/>
      <c r="O12" s="73">
        <v>0.0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>
        <v>1.0</v>
      </c>
      <c r="AA12" s="47"/>
      <c r="AB12" s="47"/>
      <c r="AC12" s="73">
        <v>1.0</v>
      </c>
      <c r="AD12" s="47"/>
      <c r="AE12" s="47"/>
      <c r="AF12" s="47">
        <v>1.0</v>
      </c>
      <c r="AG12" s="47"/>
      <c r="AH12" s="73">
        <v>1.0</v>
      </c>
      <c r="AI12" s="47"/>
      <c r="AJ12" s="47"/>
      <c r="AK12" s="47"/>
      <c r="AL12" s="47"/>
      <c r="AM12" s="73">
        <v>0.0</v>
      </c>
      <c r="AN12" s="47"/>
      <c r="AO12" s="47">
        <v>1.0</v>
      </c>
      <c r="AP12" s="47"/>
      <c r="AQ12" s="47"/>
      <c r="AR12" s="73">
        <v>0.0</v>
      </c>
      <c r="AS12" s="62">
        <v>6.0</v>
      </c>
    </row>
    <row r="13">
      <c r="F13" s="77"/>
      <c r="K13" s="77"/>
      <c r="O13" s="77"/>
      <c r="T13" s="77"/>
      <c r="X13" s="77"/>
      <c r="AC13" s="77"/>
      <c r="AH13" s="77"/>
      <c r="AM13" s="77"/>
      <c r="AR13" s="77"/>
    </row>
    <row r="14">
      <c r="F14" s="77"/>
      <c r="K14" s="77"/>
      <c r="O14" s="77"/>
      <c r="T14" s="77"/>
      <c r="X14" s="77"/>
      <c r="AC14" s="77"/>
      <c r="AH14" s="77"/>
      <c r="AM14" s="77"/>
      <c r="AR14" s="77"/>
    </row>
    <row r="15">
      <c r="F15" s="77"/>
      <c r="K15" s="77"/>
      <c r="O15" s="77"/>
      <c r="T15" s="77"/>
      <c r="X15" s="77"/>
      <c r="AC15" s="77"/>
      <c r="AH15" s="77"/>
      <c r="AM15" s="77"/>
      <c r="AR15" s="77"/>
    </row>
    <row r="16">
      <c r="F16" s="77"/>
      <c r="K16" s="77"/>
      <c r="O16" s="77"/>
      <c r="T16" s="77"/>
      <c r="X16" s="77"/>
      <c r="AC16" s="77"/>
      <c r="AH16" s="77"/>
      <c r="AM16" s="77"/>
      <c r="AR16" s="77"/>
    </row>
    <row r="17">
      <c r="F17" s="77"/>
      <c r="K17" s="77"/>
      <c r="O17" s="77"/>
      <c r="T17" s="77"/>
      <c r="X17" s="77"/>
      <c r="AC17" s="77"/>
      <c r="AH17" s="77"/>
      <c r="AM17" s="77"/>
      <c r="AR17" s="77"/>
    </row>
    <row r="18">
      <c r="F18" s="77"/>
      <c r="K18" s="77"/>
      <c r="O18" s="77"/>
      <c r="T18" s="77"/>
      <c r="X18" s="77"/>
      <c r="AC18" s="77"/>
      <c r="AH18" s="77"/>
      <c r="AM18" s="77"/>
      <c r="AR18" s="77"/>
    </row>
    <row r="19">
      <c r="F19" s="77"/>
      <c r="K19" s="77"/>
      <c r="O19" s="77"/>
      <c r="T19" s="77"/>
      <c r="X19" s="77"/>
      <c r="AC19" s="77"/>
      <c r="AH19" s="77"/>
      <c r="AM19" s="77"/>
      <c r="AR19" s="77"/>
    </row>
    <row r="20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>
      <c r="A2" s="68" t="s">
        <v>102</v>
      </c>
      <c r="B2" s="69" t="s">
        <v>157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51.0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>
      <c r="A5" s="47" t="s">
        <v>62</v>
      </c>
      <c r="B5" s="47"/>
      <c r="C5" s="47"/>
      <c r="D5" s="47"/>
      <c r="E5" s="47"/>
      <c r="F5" s="73">
        <v>0.0</v>
      </c>
      <c r="G5" s="47">
        <v>1.0</v>
      </c>
      <c r="H5" s="47"/>
      <c r="I5" s="47"/>
      <c r="J5" s="47"/>
      <c r="K5" s="73">
        <v>1.0</v>
      </c>
      <c r="L5" s="47"/>
      <c r="M5" s="47"/>
      <c r="N5" s="47"/>
      <c r="O5" s="73">
        <v>0.0</v>
      </c>
      <c r="P5" s="47"/>
      <c r="Q5" s="47"/>
      <c r="R5" s="47"/>
      <c r="S5" s="47"/>
      <c r="T5" s="73">
        <v>0.0</v>
      </c>
      <c r="U5" s="47"/>
      <c r="V5" s="47">
        <v>0.0</v>
      </c>
      <c r="W5" s="47"/>
      <c r="X5" s="73">
        <v>0.0</v>
      </c>
      <c r="Y5" s="47">
        <v>1.0</v>
      </c>
      <c r="Z5" s="47"/>
      <c r="AA5" s="47"/>
      <c r="AB5" s="47"/>
      <c r="AC5" s="73">
        <v>1.0</v>
      </c>
      <c r="AD5" s="47"/>
      <c r="AE5" s="47">
        <v>0.0</v>
      </c>
      <c r="AF5" s="47"/>
      <c r="AG5" s="47"/>
      <c r="AH5" s="73">
        <v>0.0</v>
      </c>
      <c r="AI5" s="47"/>
      <c r="AJ5" s="47"/>
      <c r="AK5" s="47">
        <v>1.0</v>
      </c>
      <c r="AL5" s="47"/>
      <c r="AM5" s="73">
        <v>1.0</v>
      </c>
      <c r="AN5" s="47"/>
      <c r="AO5" s="47"/>
      <c r="AP5" s="47">
        <v>1.0</v>
      </c>
      <c r="AQ5" s="47"/>
      <c r="AR5" s="73">
        <v>1.0</v>
      </c>
      <c r="AS5" s="62">
        <f t="shared" ref="AS5:AS7" si="1">F5+K5+O5+T5+X5+AC5+AH5+AM5+AR5</f>
        <v>4</v>
      </c>
    </row>
    <row r="6">
      <c r="A6" s="74" t="s">
        <v>110</v>
      </c>
      <c r="B6" s="74"/>
      <c r="C6" s="74"/>
      <c r="D6" s="74"/>
      <c r="E6" s="74"/>
      <c r="F6" s="75">
        <f>SUM(B6:E6)</f>
        <v>0</v>
      </c>
      <c r="G6" s="74"/>
      <c r="H6" s="74"/>
      <c r="I6" s="74"/>
      <c r="J6" s="74"/>
      <c r="K6" s="75">
        <v>0.0</v>
      </c>
      <c r="L6" s="74"/>
      <c r="M6" s="74"/>
      <c r="N6" s="74"/>
      <c r="O6" s="75">
        <f>SUM(L6:N6)</f>
        <v>0</v>
      </c>
      <c r="P6" s="74"/>
      <c r="Q6" s="74"/>
      <c r="R6" s="74"/>
      <c r="S6" s="74"/>
      <c r="T6" s="75">
        <v>0.0</v>
      </c>
      <c r="U6" s="74"/>
      <c r="V6" s="74"/>
      <c r="W6" s="74"/>
      <c r="X6" s="75">
        <f>SUM(U6:W6)</f>
        <v>0</v>
      </c>
      <c r="Y6" s="74"/>
      <c r="Z6" s="74">
        <v>1.0</v>
      </c>
      <c r="AA6" s="74"/>
      <c r="AB6" s="74"/>
      <c r="AC6" s="75">
        <f>SUM(Y6:AB6)</f>
        <v>1</v>
      </c>
      <c r="AD6" s="74"/>
      <c r="AE6" s="74"/>
      <c r="AF6" s="74">
        <v>1.0</v>
      </c>
      <c r="AG6" s="74"/>
      <c r="AH6" s="75">
        <v>1.0</v>
      </c>
      <c r="AI6" s="74"/>
      <c r="AJ6" s="74"/>
      <c r="AK6" s="74"/>
      <c r="AL6" s="74"/>
      <c r="AM6" s="75">
        <v>0.0</v>
      </c>
      <c r="AN6" s="74"/>
      <c r="AO6" s="74">
        <v>1.0</v>
      </c>
      <c r="AP6" s="74"/>
      <c r="AQ6" s="74"/>
      <c r="AR6" s="75">
        <v>1.0</v>
      </c>
      <c r="AS6" s="76">
        <f t="shared" si="1"/>
        <v>3</v>
      </c>
    </row>
    <row r="7">
      <c r="A7" s="47" t="s">
        <v>66</v>
      </c>
      <c r="B7" s="47"/>
      <c r="C7" s="47"/>
      <c r="D7" s="47"/>
      <c r="E7" s="47"/>
      <c r="F7" s="73">
        <v>0.0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/>
      <c r="O7" s="73">
        <v>1.0</v>
      </c>
      <c r="P7" s="47"/>
      <c r="Q7" s="47"/>
      <c r="R7" s="47"/>
      <c r="S7" s="47">
        <v>1.0</v>
      </c>
      <c r="T7" s="73">
        <v>1.0</v>
      </c>
      <c r="U7" s="47"/>
      <c r="V7" s="47"/>
      <c r="W7" s="47"/>
      <c r="X7" s="73">
        <v>0.0</v>
      </c>
      <c r="Y7" s="47">
        <v>1.0</v>
      </c>
      <c r="Z7" s="47"/>
      <c r="AA7" s="47"/>
      <c r="AB7" s="47"/>
      <c r="AC7" s="73">
        <v>1.0</v>
      </c>
      <c r="AD7" s="47"/>
      <c r="AE7" s="47"/>
      <c r="AF7" s="47"/>
      <c r="AG7" s="47"/>
      <c r="AH7" s="73">
        <v>0.0</v>
      </c>
      <c r="AI7" s="47"/>
      <c r="AJ7" s="47"/>
      <c r="AK7" s="47">
        <v>1.0</v>
      </c>
      <c r="AL7" s="47"/>
      <c r="AM7" s="73">
        <v>1.0</v>
      </c>
      <c r="AN7" s="47">
        <v>1.0</v>
      </c>
      <c r="AO7" s="47"/>
      <c r="AP7" s="47"/>
      <c r="AQ7" s="47"/>
      <c r="AR7" s="73">
        <v>1.0</v>
      </c>
      <c r="AS7" s="62">
        <f t="shared" si="1"/>
        <v>6</v>
      </c>
    </row>
    <row r="8">
      <c r="A8" s="74" t="s">
        <v>68</v>
      </c>
      <c r="B8" s="74"/>
      <c r="C8" s="74"/>
      <c r="D8" s="74"/>
      <c r="E8" s="74"/>
      <c r="F8" s="75">
        <v>0.0</v>
      </c>
      <c r="G8" s="74"/>
      <c r="H8" s="74"/>
      <c r="I8" s="74">
        <v>1.0</v>
      </c>
      <c r="J8" s="74"/>
      <c r="K8" s="75">
        <v>1.0</v>
      </c>
      <c r="L8" s="74"/>
      <c r="M8" s="74">
        <v>1.0</v>
      </c>
      <c r="N8" s="74"/>
      <c r="O8" s="75">
        <v>1.0</v>
      </c>
      <c r="P8" s="74"/>
      <c r="Q8" s="74"/>
      <c r="R8" s="74"/>
      <c r="S8" s="74"/>
      <c r="T8" s="75">
        <v>0.0</v>
      </c>
      <c r="U8" s="74"/>
      <c r="V8" s="74">
        <v>1.0</v>
      </c>
      <c r="W8" s="74"/>
      <c r="X8" s="75">
        <v>1.0</v>
      </c>
      <c r="Y8" s="74"/>
      <c r="Z8" s="74"/>
      <c r="AA8" s="74"/>
      <c r="AB8" s="74"/>
      <c r="AC8" s="75">
        <v>0.0</v>
      </c>
      <c r="AD8" s="74"/>
      <c r="AE8" s="74"/>
      <c r="AF8" s="74"/>
      <c r="AG8" s="74"/>
      <c r="AH8" s="75">
        <v>0.0</v>
      </c>
      <c r="AI8" s="74">
        <v>1.0</v>
      </c>
      <c r="AJ8" s="74"/>
      <c r="AK8" s="74"/>
      <c r="AL8" s="74">
        <v>1.0</v>
      </c>
      <c r="AM8" s="75">
        <v>2.0</v>
      </c>
      <c r="AN8" s="74"/>
      <c r="AO8" s="74">
        <v>1.0</v>
      </c>
      <c r="AP8" s="74"/>
      <c r="AQ8" s="74"/>
      <c r="AR8" s="75">
        <v>1.0</v>
      </c>
      <c r="AS8" s="76">
        <v>6.0</v>
      </c>
    </row>
    <row r="9">
      <c r="A9" s="47" t="s">
        <v>69</v>
      </c>
      <c r="B9" s="47"/>
      <c r="C9" s="47"/>
      <c r="D9" s="47"/>
      <c r="E9" s="47"/>
      <c r="F9" s="73">
        <f t="shared" ref="F9:F11" si="2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3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4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5">SUM(AD9:AG9)</f>
        <v>0</v>
      </c>
      <c r="AI9" s="47"/>
      <c r="AJ9" s="47"/>
      <c r="AK9" s="47"/>
      <c r="AL9" s="47"/>
      <c r="AM9" s="73">
        <v>0.0</v>
      </c>
      <c r="AN9" s="47"/>
      <c r="AO9" s="47"/>
      <c r="AP9" s="47"/>
      <c r="AQ9" s="47">
        <v>1.0</v>
      </c>
      <c r="AR9" s="73">
        <v>1.0</v>
      </c>
      <c r="AS9" s="62">
        <f t="shared" ref="AS9:AS11" si="6">F9+K9+O9+T9+X9+AC9+AH9+AM9+AR9</f>
        <v>2</v>
      </c>
    </row>
    <row r="10">
      <c r="A10" s="47" t="s">
        <v>70</v>
      </c>
      <c r="B10" s="47"/>
      <c r="C10" s="47"/>
      <c r="D10" s="47"/>
      <c r="E10" s="47"/>
      <c r="F10" s="73">
        <f t="shared" si="2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3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4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5"/>
        <v>0</v>
      </c>
      <c r="AI10" s="47"/>
      <c r="AJ10" s="47"/>
      <c r="AK10" s="47"/>
      <c r="AL10" s="47"/>
      <c r="AM10" s="73">
        <f t="shared" ref="AM10:AM11" si="10">SUM(AI10:AL10)</f>
        <v>0</v>
      </c>
      <c r="AN10" s="47"/>
      <c r="AO10" s="47"/>
      <c r="AP10" s="47"/>
      <c r="AQ10" s="47"/>
      <c r="AR10" s="73">
        <f t="shared" ref="AR10:AR11" si="11">SUM(AN10:AQ10)</f>
        <v>0</v>
      </c>
      <c r="AS10" s="62">
        <f t="shared" si="6"/>
        <v>0</v>
      </c>
    </row>
    <row r="11">
      <c r="A11" s="47" t="s">
        <v>111</v>
      </c>
      <c r="B11" s="47"/>
      <c r="C11" s="47"/>
      <c r="D11" s="47"/>
      <c r="E11" s="47"/>
      <c r="F11" s="73">
        <f t="shared" si="2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3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4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10"/>
        <v>0</v>
      </c>
      <c r="AN11" s="47"/>
      <c r="AO11" s="47"/>
      <c r="AP11" s="47"/>
      <c r="AQ11" s="47"/>
      <c r="AR11" s="73">
        <f t="shared" si="11"/>
        <v>0</v>
      </c>
      <c r="AS11" s="62">
        <f t="shared" si="6"/>
        <v>0</v>
      </c>
    </row>
    <row r="12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>
        <v>1.0</v>
      </c>
      <c r="K12" s="73">
        <v>1.0</v>
      </c>
      <c r="L12" s="47"/>
      <c r="M12" s="47"/>
      <c r="N12" s="47"/>
      <c r="O12" s="73">
        <v>0.0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>
        <v>1.0</v>
      </c>
      <c r="AA12" s="47"/>
      <c r="AB12" s="47"/>
      <c r="AC12" s="73">
        <v>1.0</v>
      </c>
      <c r="AD12" s="47"/>
      <c r="AE12" s="47"/>
      <c r="AF12" s="47">
        <v>1.0</v>
      </c>
      <c r="AG12" s="47"/>
      <c r="AH12" s="73">
        <v>1.0</v>
      </c>
      <c r="AI12" s="47"/>
      <c r="AJ12" s="47"/>
      <c r="AK12" s="47"/>
      <c r="AL12" s="47"/>
      <c r="AM12" s="73">
        <v>0.0</v>
      </c>
      <c r="AN12" s="47"/>
      <c r="AO12" s="47">
        <v>1.0</v>
      </c>
      <c r="AP12" s="47"/>
      <c r="AQ12" s="47"/>
      <c r="AR12" s="73">
        <v>0.0</v>
      </c>
      <c r="AS12" s="62">
        <v>6.0</v>
      </c>
    </row>
    <row r="13">
      <c r="F13" s="77"/>
      <c r="K13" s="77"/>
      <c r="O13" s="77"/>
      <c r="T13" s="77"/>
      <c r="X13" s="77"/>
      <c r="AC13" s="77"/>
      <c r="AH13" s="77"/>
      <c r="AM13" s="77"/>
      <c r="AR13" s="77"/>
    </row>
    <row r="14">
      <c r="F14" s="77"/>
      <c r="K14" s="77"/>
      <c r="O14" s="77"/>
      <c r="T14" s="77"/>
      <c r="X14" s="77"/>
      <c r="AC14" s="77"/>
      <c r="AH14" s="77"/>
      <c r="AM14" s="77"/>
      <c r="AR14" s="77"/>
    </row>
    <row r="15">
      <c r="F15" s="77"/>
      <c r="K15" s="77"/>
      <c r="O15" s="77"/>
      <c r="T15" s="77"/>
      <c r="X15" s="77"/>
      <c r="AC15" s="77"/>
      <c r="AH15" s="77"/>
      <c r="AM15" s="77"/>
      <c r="AR15" s="77"/>
    </row>
    <row r="16">
      <c r="F16" s="77"/>
      <c r="K16" s="77"/>
      <c r="O16" s="77"/>
      <c r="T16" s="77"/>
      <c r="X16" s="77"/>
      <c r="AC16" s="77"/>
      <c r="AH16" s="77"/>
      <c r="AM16" s="77"/>
      <c r="AR16" s="77"/>
    </row>
    <row r="17">
      <c r="F17" s="77"/>
      <c r="K17" s="77"/>
      <c r="O17" s="77"/>
      <c r="T17" s="77"/>
      <c r="X17" s="77"/>
      <c r="AC17" s="77"/>
      <c r="AH17" s="77"/>
      <c r="AM17" s="77"/>
      <c r="AR17" s="77"/>
    </row>
    <row r="18">
      <c r="F18" s="77"/>
      <c r="K18" s="77"/>
      <c r="O18" s="77"/>
      <c r="T18" s="77"/>
      <c r="X18" s="77"/>
      <c r="AC18" s="77"/>
      <c r="AH18" s="77"/>
      <c r="AM18" s="77"/>
      <c r="AR18" s="77"/>
    </row>
    <row r="19">
      <c r="F19" s="77"/>
      <c r="K19" s="77"/>
      <c r="O19" s="77"/>
      <c r="T19" s="77"/>
      <c r="X19" s="77"/>
      <c r="AC19" s="77"/>
      <c r="AH19" s="77"/>
      <c r="AM19" s="77"/>
      <c r="AR19" s="77"/>
    </row>
    <row r="20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158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/>
      <c r="E5" s="47"/>
      <c r="F5" s="73">
        <v>0.0</v>
      </c>
      <c r="G5" s="47">
        <v>1.0</v>
      </c>
      <c r="H5" s="47"/>
      <c r="I5" s="47"/>
      <c r="J5" s="47"/>
      <c r="K5" s="73">
        <v>1.0</v>
      </c>
      <c r="L5" s="47"/>
      <c r="M5" s="47"/>
      <c r="N5" s="47"/>
      <c r="O5" s="73">
        <v>0.0</v>
      </c>
      <c r="P5" s="47"/>
      <c r="Q5" s="47"/>
      <c r="R5" s="47"/>
      <c r="S5" s="47"/>
      <c r="T5" s="73">
        <v>0.0</v>
      </c>
      <c r="U5" s="47"/>
      <c r="V5" s="47">
        <v>0.0</v>
      </c>
      <c r="W5" s="47"/>
      <c r="X5" s="73">
        <v>0.0</v>
      </c>
      <c r="Y5" s="47">
        <v>1.0</v>
      </c>
      <c r="Z5" s="47"/>
      <c r="AA5" s="47"/>
      <c r="AB5" s="47"/>
      <c r="AC5" s="73">
        <v>1.0</v>
      </c>
      <c r="AD5" s="47"/>
      <c r="AE5" s="47">
        <v>0.0</v>
      </c>
      <c r="AF5" s="47"/>
      <c r="AG5" s="47"/>
      <c r="AH5" s="73">
        <v>0.0</v>
      </c>
      <c r="AI5" s="47"/>
      <c r="AJ5" s="47"/>
      <c r="AK5" s="47">
        <v>1.0</v>
      </c>
      <c r="AL5" s="47"/>
      <c r="AM5" s="73">
        <v>1.0</v>
      </c>
      <c r="AN5" s="47"/>
      <c r="AO5" s="47"/>
      <c r="AP5" s="47">
        <v>1.0</v>
      </c>
      <c r="AQ5" s="47"/>
      <c r="AR5" s="73">
        <v>1.0</v>
      </c>
      <c r="AS5" s="62">
        <f t="shared" ref="AS5:AS7" si="1">F5+K5+O5+T5+X5+AC5+AH5+AM5+AR5</f>
        <v>4</v>
      </c>
    </row>
    <row r="6" ht="14.25" customHeight="1">
      <c r="A6" s="74" t="s">
        <v>110</v>
      </c>
      <c r="B6" s="74"/>
      <c r="C6" s="74"/>
      <c r="D6" s="74"/>
      <c r="E6" s="74"/>
      <c r="F6" s="75">
        <f>SUM(B6:E6)</f>
        <v>0</v>
      </c>
      <c r="G6" s="74"/>
      <c r="H6" s="74"/>
      <c r="I6" s="74"/>
      <c r="J6" s="74"/>
      <c r="K6" s="75">
        <v>0.0</v>
      </c>
      <c r="L6" s="74"/>
      <c r="M6" s="74"/>
      <c r="N6" s="74"/>
      <c r="O6" s="75">
        <f>SUM(L6:N6)</f>
        <v>0</v>
      </c>
      <c r="P6" s="74"/>
      <c r="Q6" s="74"/>
      <c r="R6" s="74"/>
      <c r="S6" s="74"/>
      <c r="T6" s="75">
        <v>0.0</v>
      </c>
      <c r="U6" s="74"/>
      <c r="V6" s="74"/>
      <c r="W6" s="74"/>
      <c r="X6" s="75">
        <f>SUM(U6:W6)</f>
        <v>0</v>
      </c>
      <c r="Y6" s="74"/>
      <c r="Z6" s="74">
        <v>1.0</v>
      </c>
      <c r="AA6" s="74"/>
      <c r="AB6" s="74"/>
      <c r="AC6" s="75">
        <f>SUM(Y6:AB6)</f>
        <v>1</v>
      </c>
      <c r="AD6" s="74"/>
      <c r="AE6" s="74"/>
      <c r="AF6" s="74">
        <v>1.0</v>
      </c>
      <c r="AG6" s="74"/>
      <c r="AH6" s="75">
        <v>1.0</v>
      </c>
      <c r="AI6" s="74"/>
      <c r="AJ6" s="74"/>
      <c r="AK6" s="74"/>
      <c r="AL6" s="74"/>
      <c r="AM6" s="75">
        <v>0.0</v>
      </c>
      <c r="AN6" s="74"/>
      <c r="AO6" s="74">
        <v>1.0</v>
      </c>
      <c r="AP6" s="74"/>
      <c r="AQ6" s="74"/>
      <c r="AR6" s="75">
        <v>1.0</v>
      </c>
      <c r="AS6" s="76">
        <f t="shared" si="1"/>
        <v>3</v>
      </c>
    </row>
    <row r="7" ht="14.25" customHeight="1">
      <c r="A7" s="47" t="s">
        <v>66</v>
      </c>
      <c r="B7" s="47"/>
      <c r="C7" s="47"/>
      <c r="D7" s="47"/>
      <c r="E7" s="47"/>
      <c r="F7" s="73">
        <v>0.0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/>
      <c r="O7" s="73">
        <v>1.0</v>
      </c>
      <c r="P7" s="47"/>
      <c r="Q7" s="47"/>
      <c r="R7" s="47"/>
      <c r="S7" s="47">
        <v>1.0</v>
      </c>
      <c r="T7" s="73">
        <v>1.0</v>
      </c>
      <c r="U7" s="47"/>
      <c r="V7" s="47"/>
      <c r="W7" s="47"/>
      <c r="X7" s="73">
        <v>0.0</v>
      </c>
      <c r="Y7" s="47">
        <v>1.0</v>
      </c>
      <c r="Z7" s="47"/>
      <c r="AA7" s="47"/>
      <c r="AB7" s="47"/>
      <c r="AC7" s="73">
        <v>1.0</v>
      </c>
      <c r="AD7" s="47"/>
      <c r="AE7" s="47"/>
      <c r="AF7" s="47"/>
      <c r="AG7" s="47"/>
      <c r="AH7" s="73">
        <v>0.0</v>
      </c>
      <c r="AI7" s="47"/>
      <c r="AJ7" s="47"/>
      <c r="AK7" s="47">
        <v>1.0</v>
      </c>
      <c r="AL7" s="47"/>
      <c r="AM7" s="73">
        <v>1.0</v>
      </c>
      <c r="AN7" s="47">
        <v>1.0</v>
      </c>
      <c r="AO7" s="47"/>
      <c r="AP7" s="47"/>
      <c r="AQ7" s="47"/>
      <c r="AR7" s="73">
        <v>1.0</v>
      </c>
      <c r="AS7" s="62">
        <f t="shared" si="1"/>
        <v>6</v>
      </c>
    </row>
    <row r="8" ht="14.25" customHeight="1">
      <c r="A8" s="74" t="s">
        <v>68</v>
      </c>
      <c r="B8" s="74"/>
      <c r="C8" s="74"/>
      <c r="D8" s="74"/>
      <c r="E8" s="74"/>
      <c r="F8" s="75">
        <v>0.0</v>
      </c>
      <c r="G8" s="74"/>
      <c r="H8" s="74"/>
      <c r="I8" s="74">
        <v>1.0</v>
      </c>
      <c r="J8" s="74"/>
      <c r="K8" s="75">
        <v>1.0</v>
      </c>
      <c r="L8" s="74"/>
      <c r="M8" s="74">
        <v>1.0</v>
      </c>
      <c r="N8" s="74"/>
      <c r="O8" s="75">
        <v>1.0</v>
      </c>
      <c r="P8" s="74"/>
      <c r="Q8" s="74"/>
      <c r="R8" s="74"/>
      <c r="S8" s="74"/>
      <c r="T8" s="75">
        <v>0.0</v>
      </c>
      <c r="U8" s="74"/>
      <c r="V8" s="74">
        <v>1.0</v>
      </c>
      <c r="W8" s="74"/>
      <c r="X8" s="75">
        <v>1.0</v>
      </c>
      <c r="Y8" s="74"/>
      <c r="Z8" s="74"/>
      <c r="AA8" s="74"/>
      <c r="AB8" s="74"/>
      <c r="AC8" s="75">
        <v>0.0</v>
      </c>
      <c r="AD8" s="74"/>
      <c r="AE8" s="74"/>
      <c r="AF8" s="74"/>
      <c r="AG8" s="74"/>
      <c r="AH8" s="75">
        <v>0.0</v>
      </c>
      <c r="AI8" s="74">
        <v>1.0</v>
      </c>
      <c r="AJ8" s="74"/>
      <c r="AK8" s="74"/>
      <c r="AL8" s="74">
        <v>1.0</v>
      </c>
      <c r="AM8" s="75">
        <v>2.0</v>
      </c>
      <c r="AN8" s="74"/>
      <c r="AO8" s="74">
        <v>1.0</v>
      </c>
      <c r="AP8" s="74"/>
      <c r="AQ8" s="74"/>
      <c r="AR8" s="75">
        <v>1.0</v>
      </c>
      <c r="AS8" s="76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f t="shared" ref="F9:F11" si="2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3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4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5">SUM(AD9:AG9)</f>
        <v>0</v>
      </c>
      <c r="AI9" s="47"/>
      <c r="AJ9" s="47"/>
      <c r="AK9" s="47"/>
      <c r="AL9" s="47"/>
      <c r="AM9" s="73">
        <v>0.0</v>
      </c>
      <c r="AN9" s="47"/>
      <c r="AO9" s="47"/>
      <c r="AP9" s="47"/>
      <c r="AQ9" s="47">
        <v>1.0</v>
      </c>
      <c r="AR9" s="73">
        <v>1.0</v>
      </c>
      <c r="AS9" s="62">
        <f t="shared" ref="AS9:AS11" si="6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f t="shared" si="2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3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4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5"/>
        <v>0</v>
      </c>
      <c r="AI10" s="47"/>
      <c r="AJ10" s="47"/>
      <c r="AK10" s="47"/>
      <c r="AL10" s="47"/>
      <c r="AM10" s="73">
        <f t="shared" ref="AM10:AM11" si="10">SUM(AI10:AL10)</f>
        <v>0</v>
      </c>
      <c r="AN10" s="47"/>
      <c r="AO10" s="47"/>
      <c r="AP10" s="47"/>
      <c r="AQ10" s="47"/>
      <c r="AR10" s="73">
        <f t="shared" ref="AR10:AR11" si="11">SUM(AN10:AQ10)</f>
        <v>0</v>
      </c>
      <c r="AS10" s="62">
        <f t="shared" si="6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f t="shared" si="2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3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4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10"/>
        <v>0</v>
      </c>
      <c r="AN11" s="47"/>
      <c r="AO11" s="47"/>
      <c r="AP11" s="47"/>
      <c r="AQ11" s="47"/>
      <c r="AR11" s="73">
        <f t="shared" si="11"/>
        <v>0</v>
      </c>
      <c r="AS11" s="62">
        <f t="shared" si="6"/>
        <v>0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>
        <v>1.0</v>
      </c>
      <c r="K12" s="73">
        <v>1.0</v>
      </c>
      <c r="L12" s="47"/>
      <c r="M12" s="47"/>
      <c r="N12" s="47"/>
      <c r="O12" s="73">
        <v>0.0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>
        <v>1.0</v>
      </c>
      <c r="AA12" s="47"/>
      <c r="AB12" s="47"/>
      <c r="AC12" s="73">
        <v>1.0</v>
      </c>
      <c r="AD12" s="47"/>
      <c r="AE12" s="47"/>
      <c r="AF12" s="47">
        <v>1.0</v>
      </c>
      <c r="AG12" s="47"/>
      <c r="AH12" s="73">
        <v>1.0</v>
      </c>
      <c r="AI12" s="47"/>
      <c r="AJ12" s="47"/>
      <c r="AK12" s="47"/>
      <c r="AL12" s="47"/>
      <c r="AM12" s="73">
        <v>0.0</v>
      </c>
      <c r="AN12" s="47"/>
      <c r="AO12" s="47">
        <v>1.0</v>
      </c>
      <c r="AP12" s="47"/>
      <c r="AQ12" s="47"/>
      <c r="AR12" s="73">
        <v>0.0</v>
      </c>
      <c r="AS12" s="62">
        <v>6.0</v>
      </c>
    </row>
    <row r="13" ht="14.25" customHeight="1">
      <c r="A13" s="47"/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/>
      <c r="Q13" s="78"/>
      <c r="R13" s="78"/>
      <c r="S13" s="78"/>
      <c r="T13" s="73"/>
      <c r="U13" s="78"/>
      <c r="V13" s="78"/>
      <c r="W13" s="78"/>
      <c r="X13" s="73"/>
      <c r="Y13" s="78"/>
      <c r="Z13" s="78"/>
      <c r="AA13" s="78"/>
      <c r="AB13" s="78"/>
      <c r="AC13" s="79"/>
      <c r="AD13" s="78"/>
      <c r="AE13" s="78"/>
      <c r="AF13" s="78"/>
      <c r="AG13" s="78"/>
      <c r="AH13" s="79"/>
      <c r="AI13" s="78"/>
      <c r="AJ13" s="78"/>
      <c r="AK13" s="78"/>
      <c r="AL13" s="78"/>
      <c r="AM13" s="79"/>
      <c r="AN13" s="78"/>
      <c r="AO13" s="78"/>
      <c r="AP13" s="78"/>
      <c r="AQ13" s="78"/>
      <c r="AR13" s="79"/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159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/>
      <c r="E5" s="47"/>
      <c r="F5" s="73">
        <v>0.0</v>
      </c>
      <c r="G5" s="47">
        <v>1.0</v>
      </c>
      <c r="H5" s="47"/>
      <c r="I5" s="47"/>
      <c r="J5" s="47"/>
      <c r="K5" s="73">
        <v>1.0</v>
      </c>
      <c r="L5" s="47"/>
      <c r="M5" s="47"/>
      <c r="N5" s="47"/>
      <c r="O5" s="73">
        <v>0.0</v>
      </c>
      <c r="P5" s="47"/>
      <c r="Q5" s="47"/>
      <c r="R5" s="47"/>
      <c r="S5" s="47"/>
      <c r="T5" s="73">
        <v>0.0</v>
      </c>
      <c r="U5" s="47"/>
      <c r="V5" s="47">
        <v>0.0</v>
      </c>
      <c r="W5" s="47"/>
      <c r="X5" s="73">
        <v>0.0</v>
      </c>
      <c r="Y5" s="47">
        <v>1.0</v>
      </c>
      <c r="Z5" s="47"/>
      <c r="AA5" s="47"/>
      <c r="AB5" s="47"/>
      <c r="AC5" s="73">
        <v>1.0</v>
      </c>
      <c r="AD5" s="47"/>
      <c r="AE5" s="47">
        <v>0.0</v>
      </c>
      <c r="AF5" s="47"/>
      <c r="AG5" s="47"/>
      <c r="AH5" s="73">
        <v>0.0</v>
      </c>
      <c r="AI5" s="47"/>
      <c r="AJ5" s="47"/>
      <c r="AK5" s="47">
        <v>1.0</v>
      </c>
      <c r="AL5" s="47"/>
      <c r="AM5" s="73">
        <v>1.0</v>
      </c>
      <c r="AN5" s="47"/>
      <c r="AO5" s="47"/>
      <c r="AP5" s="47">
        <v>1.0</v>
      </c>
      <c r="AQ5" s="47"/>
      <c r="AR5" s="73">
        <v>1.0</v>
      </c>
      <c r="AS5" s="62">
        <f t="shared" ref="AS5:AS7" si="1">F5+K5+O5+T5+X5+AC5+AH5+AM5+AR5</f>
        <v>4</v>
      </c>
    </row>
    <row r="6" ht="14.25" customHeight="1">
      <c r="A6" s="74" t="s">
        <v>110</v>
      </c>
      <c r="B6" s="74"/>
      <c r="C6" s="74"/>
      <c r="D6" s="74"/>
      <c r="E6" s="74"/>
      <c r="F6" s="75">
        <f>SUM(B6:E6)</f>
        <v>0</v>
      </c>
      <c r="G6" s="74"/>
      <c r="H6" s="74"/>
      <c r="I6" s="74"/>
      <c r="J6" s="74"/>
      <c r="K6" s="75">
        <v>0.0</v>
      </c>
      <c r="L6" s="74"/>
      <c r="M6" s="74"/>
      <c r="N6" s="74"/>
      <c r="O6" s="75">
        <f>SUM(L6:N6)</f>
        <v>0</v>
      </c>
      <c r="P6" s="74"/>
      <c r="Q6" s="74"/>
      <c r="R6" s="74"/>
      <c r="S6" s="74"/>
      <c r="T6" s="75">
        <v>0.0</v>
      </c>
      <c r="U6" s="74"/>
      <c r="V6" s="74"/>
      <c r="W6" s="74"/>
      <c r="X6" s="75">
        <f>SUM(U6:W6)</f>
        <v>0</v>
      </c>
      <c r="Y6" s="74"/>
      <c r="Z6" s="74">
        <v>1.0</v>
      </c>
      <c r="AA6" s="74"/>
      <c r="AB6" s="74"/>
      <c r="AC6" s="75">
        <f>SUM(Y6:AB6)</f>
        <v>1</v>
      </c>
      <c r="AD6" s="74"/>
      <c r="AE6" s="74"/>
      <c r="AF6" s="74">
        <v>1.0</v>
      </c>
      <c r="AG6" s="74"/>
      <c r="AH6" s="75">
        <v>1.0</v>
      </c>
      <c r="AI6" s="74"/>
      <c r="AJ6" s="74"/>
      <c r="AK6" s="74"/>
      <c r="AL6" s="74"/>
      <c r="AM6" s="75">
        <v>0.0</v>
      </c>
      <c r="AN6" s="74"/>
      <c r="AO6" s="74">
        <v>1.0</v>
      </c>
      <c r="AP6" s="74"/>
      <c r="AQ6" s="74"/>
      <c r="AR6" s="75">
        <v>1.0</v>
      </c>
      <c r="AS6" s="76">
        <f t="shared" si="1"/>
        <v>3</v>
      </c>
    </row>
    <row r="7" ht="14.25" customHeight="1">
      <c r="A7" s="47" t="s">
        <v>66</v>
      </c>
      <c r="B7" s="47"/>
      <c r="C7" s="47"/>
      <c r="D7" s="47"/>
      <c r="E7" s="47"/>
      <c r="F7" s="73">
        <v>0.0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/>
      <c r="O7" s="73">
        <v>1.0</v>
      </c>
      <c r="P7" s="47"/>
      <c r="Q7" s="47"/>
      <c r="R7" s="47"/>
      <c r="S7" s="47">
        <v>1.0</v>
      </c>
      <c r="T7" s="73">
        <v>1.0</v>
      </c>
      <c r="U7" s="47"/>
      <c r="V7" s="47"/>
      <c r="W7" s="47"/>
      <c r="X7" s="73">
        <v>0.0</v>
      </c>
      <c r="Y7" s="47">
        <v>1.0</v>
      </c>
      <c r="Z7" s="47"/>
      <c r="AA7" s="47"/>
      <c r="AB7" s="47"/>
      <c r="AC7" s="73">
        <v>1.0</v>
      </c>
      <c r="AD7" s="47"/>
      <c r="AE7" s="47"/>
      <c r="AF7" s="47"/>
      <c r="AG7" s="47"/>
      <c r="AH7" s="73">
        <v>0.0</v>
      </c>
      <c r="AI7" s="47"/>
      <c r="AJ7" s="47"/>
      <c r="AK7" s="47">
        <v>1.0</v>
      </c>
      <c r="AL7" s="47"/>
      <c r="AM7" s="73">
        <v>1.0</v>
      </c>
      <c r="AN7" s="47">
        <v>1.0</v>
      </c>
      <c r="AO7" s="47"/>
      <c r="AP7" s="47"/>
      <c r="AQ7" s="47"/>
      <c r="AR7" s="73">
        <v>1.0</v>
      </c>
      <c r="AS7" s="62">
        <f t="shared" si="1"/>
        <v>6</v>
      </c>
    </row>
    <row r="8" ht="14.25" customHeight="1">
      <c r="A8" s="74" t="s">
        <v>68</v>
      </c>
      <c r="B8" s="74"/>
      <c r="C8" s="74"/>
      <c r="D8" s="74"/>
      <c r="E8" s="74"/>
      <c r="F8" s="75">
        <v>0.0</v>
      </c>
      <c r="G8" s="74"/>
      <c r="H8" s="74"/>
      <c r="I8" s="74">
        <v>1.0</v>
      </c>
      <c r="J8" s="74"/>
      <c r="K8" s="75">
        <v>1.0</v>
      </c>
      <c r="L8" s="74"/>
      <c r="M8" s="74">
        <v>1.0</v>
      </c>
      <c r="N8" s="74"/>
      <c r="O8" s="75">
        <v>1.0</v>
      </c>
      <c r="P8" s="74"/>
      <c r="Q8" s="74"/>
      <c r="R8" s="74"/>
      <c r="S8" s="74"/>
      <c r="T8" s="75">
        <v>0.0</v>
      </c>
      <c r="U8" s="74"/>
      <c r="V8" s="74">
        <v>1.0</v>
      </c>
      <c r="W8" s="74"/>
      <c r="X8" s="75">
        <v>1.0</v>
      </c>
      <c r="Y8" s="74"/>
      <c r="Z8" s="74"/>
      <c r="AA8" s="74"/>
      <c r="AB8" s="74"/>
      <c r="AC8" s="75">
        <v>0.0</v>
      </c>
      <c r="AD8" s="74"/>
      <c r="AE8" s="74"/>
      <c r="AF8" s="74"/>
      <c r="AG8" s="74"/>
      <c r="AH8" s="75">
        <v>0.0</v>
      </c>
      <c r="AI8" s="74">
        <v>1.0</v>
      </c>
      <c r="AJ8" s="74"/>
      <c r="AK8" s="74"/>
      <c r="AL8" s="74">
        <v>1.0</v>
      </c>
      <c r="AM8" s="75">
        <v>2.0</v>
      </c>
      <c r="AN8" s="74"/>
      <c r="AO8" s="74">
        <v>1.0</v>
      </c>
      <c r="AP8" s="74"/>
      <c r="AQ8" s="74"/>
      <c r="AR8" s="75">
        <v>1.0</v>
      </c>
      <c r="AS8" s="76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f t="shared" ref="F9:F11" si="2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3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4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5">SUM(AD9:AG9)</f>
        <v>0</v>
      </c>
      <c r="AI9" s="47"/>
      <c r="AJ9" s="47"/>
      <c r="AK9" s="47"/>
      <c r="AL9" s="47"/>
      <c r="AM9" s="73">
        <v>0.0</v>
      </c>
      <c r="AN9" s="47"/>
      <c r="AO9" s="47"/>
      <c r="AP9" s="47"/>
      <c r="AQ9" s="47">
        <v>1.0</v>
      </c>
      <c r="AR9" s="73">
        <v>1.0</v>
      </c>
      <c r="AS9" s="62">
        <f t="shared" ref="AS9:AS11" si="6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f t="shared" si="2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3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4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5"/>
        <v>0</v>
      </c>
      <c r="AI10" s="47"/>
      <c r="AJ10" s="47"/>
      <c r="AK10" s="47"/>
      <c r="AL10" s="47"/>
      <c r="AM10" s="73">
        <f t="shared" ref="AM10:AM11" si="10">SUM(AI10:AL10)</f>
        <v>0</v>
      </c>
      <c r="AN10" s="47"/>
      <c r="AO10" s="47"/>
      <c r="AP10" s="47"/>
      <c r="AQ10" s="47"/>
      <c r="AR10" s="73">
        <f t="shared" ref="AR10:AR11" si="11">SUM(AN10:AQ10)</f>
        <v>0</v>
      </c>
      <c r="AS10" s="62">
        <f t="shared" si="6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f t="shared" si="2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3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4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10"/>
        <v>0</v>
      </c>
      <c r="AN11" s="47"/>
      <c r="AO11" s="47"/>
      <c r="AP11" s="47"/>
      <c r="AQ11" s="47"/>
      <c r="AR11" s="73">
        <f t="shared" si="11"/>
        <v>0</v>
      </c>
      <c r="AS11" s="62">
        <f t="shared" si="6"/>
        <v>0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>
        <v>1.0</v>
      </c>
      <c r="K12" s="73">
        <v>1.0</v>
      </c>
      <c r="L12" s="47"/>
      <c r="M12" s="47"/>
      <c r="N12" s="47"/>
      <c r="O12" s="73">
        <v>0.0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>
        <v>1.0</v>
      </c>
      <c r="AA12" s="47"/>
      <c r="AB12" s="47"/>
      <c r="AC12" s="73">
        <v>1.0</v>
      </c>
      <c r="AD12" s="47"/>
      <c r="AE12" s="47"/>
      <c r="AF12" s="47">
        <v>1.0</v>
      </c>
      <c r="AG12" s="47"/>
      <c r="AH12" s="73">
        <v>1.0</v>
      </c>
      <c r="AI12" s="47"/>
      <c r="AJ12" s="47"/>
      <c r="AK12" s="47"/>
      <c r="AL12" s="47"/>
      <c r="AM12" s="73">
        <v>0.0</v>
      </c>
      <c r="AN12" s="47"/>
      <c r="AO12" s="47">
        <v>1.0</v>
      </c>
      <c r="AP12" s="47"/>
      <c r="AQ12" s="47"/>
      <c r="AR12" s="73">
        <v>0.0</v>
      </c>
      <c r="AS12" s="62">
        <v>6.0</v>
      </c>
    </row>
    <row r="13" ht="14.25" customHeight="1">
      <c r="A13" s="47"/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/>
      <c r="Q13" s="78"/>
      <c r="R13" s="78"/>
      <c r="S13" s="78"/>
      <c r="T13" s="73"/>
      <c r="U13" s="78"/>
      <c r="V13" s="78"/>
      <c r="W13" s="78"/>
      <c r="X13" s="73"/>
      <c r="Y13" s="78"/>
      <c r="Z13" s="78"/>
      <c r="AA13" s="78"/>
      <c r="AB13" s="78"/>
      <c r="AC13" s="79"/>
      <c r="AD13" s="78"/>
      <c r="AE13" s="78"/>
      <c r="AF13" s="78"/>
      <c r="AG13" s="78"/>
      <c r="AH13" s="79"/>
      <c r="AI13" s="78"/>
      <c r="AJ13" s="78"/>
      <c r="AK13" s="78"/>
      <c r="AL13" s="78"/>
      <c r="AM13" s="79"/>
      <c r="AN13" s="78"/>
      <c r="AO13" s="78"/>
      <c r="AP13" s="78"/>
      <c r="AQ13" s="78"/>
      <c r="AR13" s="79"/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14"/>
    <col customWidth="1" min="2" max="2" width="3.29"/>
    <col customWidth="1" min="3" max="3" width="3.14"/>
    <col customWidth="1" min="4" max="4" width="3.43"/>
    <col customWidth="1" min="5" max="6" width="3.57"/>
    <col customWidth="1" min="7" max="7" width="3.29"/>
    <col customWidth="1" min="8" max="8" width="3.57"/>
    <col customWidth="1" min="9" max="9" width="3.43"/>
    <col customWidth="1" min="10" max="13" width="3.57"/>
    <col customWidth="1" min="14" max="15" width="3.43"/>
    <col customWidth="1" min="16" max="20" width="3.71"/>
    <col customWidth="1" min="21" max="21" width="3.43"/>
    <col customWidth="1" min="22" max="22" width="4.0"/>
    <col customWidth="1" min="23" max="24" width="3.71"/>
    <col customWidth="1" min="25" max="25" width="3.57"/>
    <col customWidth="1" min="26" max="26" width="3.29"/>
    <col customWidth="1" min="27" max="27" width="3.71"/>
    <col customWidth="1" min="28" max="30" width="3.57"/>
    <col customWidth="1" min="31" max="31" width="3.29"/>
    <col customWidth="1" min="32" max="32" width="3.57"/>
    <col customWidth="1" min="33" max="34" width="4.14"/>
    <col customWidth="1" min="35" max="35" width="3.43"/>
    <col customWidth="1" min="36" max="36" width="3.29"/>
    <col customWidth="1" min="37" max="37" width="3.57"/>
    <col customWidth="1" min="38" max="40" width="3.71"/>
    <col customWidth="1" min="41" max="41" width="4.0"/>
    <col customWidth="1" min="42" max="43" width="3.43"/>
    <col customWidth="1" min="44" max="44" width="3.71"/>
    <col customWidth="1" min="45" max="45" width="13.0"/>
  </cols>
  <sheetData>
    <row r="1" ht="14.25" customHeight="1">
      <c r="A1" s="35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</row>
    <row r="2" ht="14.25" customHeight="1">
      <c r="A2" s="68" t="s">
        <v>102</v>
      </c>
      <c r="B2" s="69" t="s">
        <v>159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</row>
    <row r="3" ht="14.25" customHeight="1">
      <c r="A3" s="51" t="s">
        <v>91</v>
      </c>
      <c r="B3" s="35" t="s">
        <v>92</v>
      </c>
      <c r="C3" s="33"/>
      <c r="D3" s="33"/>
      <c r="E3" s="33"/>
      <c r="F3" s="34"/>
      <c r="G3" s="35" t="s">
        <v>93</v>
      </c>
      <c r="H3" s="33"/>
      <c r="I3" s="33"/>
      <c r="J3" s="33"/>
      <c r="K3" s="34"/>
      <c r="L3" s="35" t="s">
        <v>94</v>
      </c>
      <c r="M3" s="33"/>
      <c r="N3" s="33"/>
      <c r="O3" s="34"/>
      <c r="P3" s="35" t="s">
        <v>95</v>
      </c>
      <c r="Q3" s="33"/>
      <c r="R3" s="33"/>
      <c r="S3" s="33"/>
      <c r="T3" s="34"/>
      <c r="U3" s="35" t="s">
        <v>96</v>
      </c>
      <c r="V3" s="33"/>
      <c r="W3" s="33"/>
      <c r="X3" s="34"/>
      <c r="Y3" s="35" t="s">
        <v>97</v>
      </c>
      <c r="Z3" s="33"/>
      <c r="AA3" s="33"/>
      <c r="AB3" s="33"/>
      <c r="AC3" s="34"/>
      <c r="AD3" s="35" t="s">
        <v>98</v>
      </c>
      <c r="AE3" s="33"/>
      <c r="AF3" s="33"/>
      <c r="AG3" s="33"/>
      <c r="AH3" s="34"/>
      <c r="AI3" s="35" t="s">
        <v>99</v>
      </c>
      <c r="AJ3" s="33"/>
      <c r="AK3" s="33"/>
      <c r="AL3" s="33"/>
      <c r="AM3" s="34"/>
      <c r="AN3" s="35" t="s">
        <v>100</v>
      </c>
      <c r="AO3" s="33"/>
      <c r="AP3" s="33"/>
      <c r="AQ3" s="33"/>
      <c r="AR3" s="34"/>
    </row>
    <row r="4" ht="14.25" customHeight="1">
      <c r="A4" s="51" t="s">
        <v>151</v>
      </c>
      <c r="B4" s="70" t="s">
        <v>152</v>
      </c>
      <c r="C4" s="70" t="s">
        <v>153</v>
      </c>
      <c r="D4" s="70" t="s">
        <v>154</v>
      </c>
      <c r="E4" s="70" t="s">
        <v>155</v>
      </c>
      <c r="F4" s="71" t="s">
        <v>106</v>
      </c>
      <c r="G4" s="70" t="s">
        <v>152</v>
      </c>
      <c r="H4" s="70" t="s">
        <v>153</v>
      </c>
      <c r="I4" s="70" t="s">
        <v>154</v>
      </c>
      <c r="J4" s="70" t="s">
        <v>155</v>
      </c>
      <c r="K4" s="71" t="s">
        <v>106</v>
      </c>
      <c r="L4" s="70" t="s">
        <v>153</v>
      </c>
      <c r="M4" s="70" t="s">
        <v>154</v>
      </c>
      <c r="N4" s="70" t="s">
        <v>155</v>
      </c>
      <c r="O4" s="71" t="s">
        <v>106</v>
      </c>
      <c r="P4" s="70" t="s">
        <v>152</v>
      </c>
      <c r="Q4" s="70" t="s">
        <v>153</v>
      </c>
      <c r="R4" s="70" t="s">
        <v>154</v>
      </c>
      <c r="S4" s="70" t="s">
        <v>155</v>
      </c>
      <c r="T4" s="71" t="s">
        <v>106</v>
      </c>
      <c r="U4" s="70" t="s">
        <v>153</v>
      </c>
      <c r="V4" s="70" t="s">
        <v>154</v>
      </c>
      <c r="W4" s="70" t="s">
        <v>155</v>
      </c>
      <c r="X4" s="71" t="s">
        <v>106</v>
      </c>
      <c r="Y4" s="70" t="s">
        <v>152</v>
      </c>
      <c r="Z4" s="70" t="s">
        <v>153</v>
      </c>
      <c r="AA4" s="70" t="s">
        <v>154</v>
      </c>
      <c r="AB4" s="70" t="s">
        <v>155</v>
      </c>
      <c r="AC4" s="71" t="s">
        <v>106</v>
      </c>
      <c r="AD4" s="70" t="s">
        <v>152</v>
      </c>
      <c r="AE4" s="70" t="s">
        <v>153</v>
      </c>
      <c r="AF4" s="70" t="s">
        <v>154</v>
      </c>
      <c r="AG4" s="70" t="s">
        <v>155</v>
      </c>
      <c r="AH4" s="71" t="s">
        <v>106</v>
      </c>
      <c r="AI4" s="70" t="s">
        <v>152</v>
      </c>
      <c r="AJ4" s="70" t="s">
        <v>153</v>
      </c>
      <c r="AK4" s="70" t="s">
        <v>154</v>
      </c>
      <c r="AL4" s="70" t="s">
        <v>155</v>
      </c>
      <c r="AM4" s="71" t="s">
        <v>106</v>
      </c>
      <c r="AN4" s="70" t="s">
        <v>152</v>
      </c>
      <c r="AO4" s="70" t="s">
        <v>153</v>
      </c>
      <c r="AP4" s="70" t="s">
        <v>154</v>
      </c>
      <c r="AQ4" s="70" t="s">
        <v>155</v>
      </c>
      <c r="AR4" s="71" t="s">
        <v>106</v>
      </c>
      <c r="AS4" s="72" t="s">
        <v>156</v>
      </c>
    </row>
    <row r="5" ht="14.25" customHeight="1">
      <c r="A5" s="47" t="s">
        <v>62</v>
      </c>
      <c r="B5" s="47"/>
      <c r="C5" s="47"/>
      <c r="D5" s="47"/>
      <c r="E5" s="47"/>
      <c r="F5" s="73">
        <v>0.0</v>
      </c>
      <c r="G5" s="47">
        <v>1.0</v>
      </c>
      <c r="H5" s="47"/>
      <c r="I5" s="47"/>
      <c r="J5" s="47"/>
      <c r="K5" s="73">
        <v>1.0</v>
      </c>
      <c r="L5" s="47"/>
      <c r="M5" s="47"/>
      <c r="N5" s="47"/>
      <c r="O5" s="73">
        <v>0.0</v>
      </c>
      <c r="P5" s="47"/>
      <c r="Q5" s="47"/>
      <c r="R5" s="47"/>
      <c r="S5" s="47"/>
      <c r="T5" s="73">
        <v>0.0</v>
      </c>
      <c r="U5" s="47"/>
      <c r="V5" s="47">
        <v>0.0</v>
      </c>
      <c r="W5" s="47"/>
      <c r="X5" s="73">
        <v>0.0</v>
      </c>
      <c r="Y5" s="47">
        <v>1.0</v>
      </c>
      <c r="Z5" s="47"/>
      <c r="AA5" s="47"/>
      <c r="AB5" s="47"/>
      <c r="AC5" s="73">
        <v>1.0</v>
      </c>
      <c r="AD5" s="47"/>
      <c r="AE5" s="47">
        <v>0.0</v>
      </c>
      <c r="AF5" s="47"/>
      <c r="AG5" s="47"/>
      <c r="AH5" s="73">
        <v>0.0</v>
      </c>
      <c r="AI5" s="47"/>
      <c r="AJ5" s="47"/>
      <c r="AK5" s="47">
        <v>1.0</v>
      </c>
      <c r="AL5" s="47"/>
      <c r="AM5" s="73">
        <v>1.0</v>
      </c>
      <c r="AN5" s="47"/>
      <c r="AO5" s="47"/>
      <c r="AP5" s="47">
        <v>1.0</v>
      </c>
      <c r="AQ5" s="47"/>
      <c r="AR5" s="73">
        <v>1.0</v>
      </c>
      <c r="AS5" s="62">
        <f t="shared" ref="AS5:AS7" si="1">F5+K5+O5+T5+X5+AC5+AH5+AM5+AR5</f>
        <v>4</v>
      </c>
    </row>
    <row r="6" ht="14.25" customHeight="1">
      <c r="A6" s="74" t="s">
        <v>110</v>
      </c>
      <c r="B6" s="74"/>
      <c r="C6" s="74"/>
      <c r="D6" s="74"/>
      <c r="E6" s="74"/>
      <c r="F6" s="75">
        <f>SUM(B6:E6)</f>
        <v>0</v>
      </c>
      <c r="G6" s="74"/>
      <c r="H6" s="74"/>
      <c r="I6" s="74"/>
      <c r="J6" s="74"/>
      <c r="K6" s="75">
        <v>0.0</v>
      </c>
      <c r="L6" s="74"/>
      <c r="M6" s="74"/>
      <c r="N6" s="74"/>
      <c r="O6" s="75">
        <f>SUM(L6:N6)</f>
        <v>0</v>
      </c>
      <c r="P6" s="74"/>
      <c r="Q6" s="74"/>
      <c r="R6" s="74"/>
      <c r="S6" s="74"/>
      <c r="T6" s="75">
        <v>0.0</v>
      </c>
      <c r="U6" s="74"/>
      <c r="V6" s="74"/>
      <c r="W6" s="74"/>
      <c r="X6" s="75">
        <f>SUM(U6:W6)</f>
        <v>0</v>
      </c>
      <c r="Y6" s="74"/>
      <c r="Z6" s="74">
        <v>1.0</v>
      </c>
      <c r="AA6" s="74"/>
      <c r="AB6" s="74"/>
      <c r="AC6" s="75">
        <f>SUM(Y6:AB6)</f>
        <v>1</v>
      </c>
      <c r="AD6" s="74"/>
      <c r="AE6" s="74"/>
      <c r="AF6" s="74">
        <v>1.0</v>
      </c>
      <c r="AG6" s="74"/>
      <c r="AH6" s="75">
        <v>1.0</v>
      </c>
      <c r="AI6" s="74"/>
      <c r="AJ6" s="74"/>
      <c r="AK6" s="74"/>
      <c r="AL6" s="74"/>
      <c r="AM6" s="75">
        <v>0.0</v>
      </c>
      <c r="AN6" s="74"/>
      <c r="AO6" s="74">
        <v>1.0</v>
      </c>
      <c r="AP6" s="74"/>
      <c r="AQ6" s="74"/>
      <c r="AR6" s="75">
        <v>1.0</v>
      </c>
      <c r="AS6" s="76">
        <f t="shared" si="1"/>
        <v>3</v>
      </c>
    </row>
    <row r="7" ht="14.25" customHeight="1">
      <c r="A7" s="47" t="s">
        <v>66</v>
      </c>
      <c r="B7" s="47"/>
      <c r="C7" s="47"/>
      <c r="D7" s="47"/>
      <c r="E7" s="47"/>
      <c r="F7" s="73">
        <v>0.0</v>
      </c>
      <c r="G7" s="47">
        <v>1.0</v>
      </c>
      <c r="H7" s="47"/>
      <c r="I7" s="47"/>
      <c r="J7" s="47"/>
      <c r="K7" s="73">
        <v>1.0</v>
      </c>
      <c r="L7" s="47">
        <v>1.0</v>
      </c>
      <c r="M7" s="47"/>
      <c r="N7" s="47"/>
      <c r="O7" s="73">
        <v>1.0</v>
      </c>
      <c r="P7" s="47"/>
      <c r="Q7" s="47"/>
      <c r="R7" s="47"/>
      <c r="S7" s="47">
        <v>1.0</v>
      </c>
      <c r="T7" s="73">
        <v>1.0</v>
      </c>
      <c r="U7" s="47"/>
      <c r="V7" s="47"/>
      <c r="W7" s="47"/>
      <c r="X7" s="73">
        <v>0.0</v>
      </c>
      <c r="Y7" s="47">
        <v>1.0</v>
      </c>
      <c r="Z7" s="47"/>
      <c r="AA7" s="47"/>
      <c r="AB7" s="47"/>
      <c r="AC7" s="73">
        <v>1.0</v>
      </c>
      <c r="AD7" s="47"/>
      <c r="AE7" s="47"/>
      <c r="AF7" s="47"/>
      <c r="AG7" s="47"/>
      <c r="AH7" s="73">
        <v>0.0</v>
      </c>
      <c r="AI7" s="47"/>
      <c r="AJ7" s="47"/>
      <c r="AK7" s="47">
        <v>1.0</v>
      </c>
      <c r="AL7" s="47"/>
      <c r="AM7" s="73">
        <v>1.0</v>
      </c>
      <c r="AN7" s="47">
        <v>1.0</v>
      </c>
      <c r="AO7" s="47"/>
      <c r="AP7" s="47"/>
      <c r="AQ7" s="47"/>
      <c r="AR7" s="73">
        <v>1.0</v>
      </c>
      <c r="AS7" s="62">
        <f t="shared" si="1"/>
        <v>6</v>
      </c>
    </row>
    <row r="8" ht="14.25" customHeight="1">
      <c r="A8" s="74" t="s">
        <v>68</v>
      </c>
      <c r="B8" s="74"/>
      <c r="C8" s="74"/>
      <c r="D8" s="74"/>
      <c r="E8" s="74"/>
      <c r="F8" s="75">
        <v>0.0</v>
      </c>
      <c r="G8" s="74"/>
      <c r="H8" s="74"/>
      <c r="I8" s="74">
        <v>1.0</v>
      </c>
      <c r="J8" s="74"/>
      <c r="K8" s="75">
        <v>1.0</v>
      </c>
      <c r="L8" s="74"/>
      <c r="M8" s="74">
        <v>1.0</v>
      </c>
      <c r="N8" s="74"/>
      <c r="O8" s="75">
        <v>1.0</v>
      </c>
      <c r="P8" s="74"/>
      <c r="Q8" s="74"/>
      <c r="R8" s="74"/>
      <c r="S8" s="74"/>
      <c r="T8" s="75">
        <v>0.0</v>
      </c>
      <c r="U8" s="74"/>
      <c r="V8" s="74">
        <v>1.0</v>
      </c>
      <c r="W8" s="74"/>
      <c r="X8" s="75">
        <v>1.0</v>
      </c>
      <c r="Y8" s="74"/>
      <c r="Z8" s="74"/>
      <c r="AA8" s="74"/>
      <c r="AB8" s="74"/>
      <c r="AC8" s="75">
        <v>0.0</v>
      </c>
      <c r="AD8" s="74"/>
      <c r="AE8" s="74"/>
      <c r="AF8" s="74"/>
      <c r="AG8" s="74"/>
      <c r="AH8" s="75">
        <v>0.0</v>
      </c>
      <c r="AI8" s="74">
        <v>1.0</v>
      </c>
      <c r="AJ8" s="74"/>
      <c r="AK8" s="74"/>
      <c r="AL8" s="74">
        <v>1.0</v>
      </c>
      <c r="AM8" s="75">
        <v>2.0</v>
      </c>
      <c r="AN8" s="74"/>
      <c r="AO8" s="74">
        <v>1.0</v>
      </c>
      <c r="AP8" s="74"/>
      <c r="AQ8" s="74"/>
      <c r="AR8" s="75">
        <v>1.0</v>
      </c>
      <c r="AS8" s="76">
        <v>6.0</v>
      </c>
    </row>
    <row r="9" ht="14.25" customHeight="1">
      <c r="A9" s="47" t="s">
        <v>69</v>
      </c>
      <c r="B9" s="47"/>
      <c r="C9" s="47"/>
      <c r="D9" s="47"/>
      <c r="E9" s="47"/>
      <c r="F9" s="73">
        <f t="shared" ref="F9:F11" si="2">SUM(B9:E9)</f>
        <v>0</v>
      </c>
      <c r="G9" s="47"/>
      <c r="H9" s="47"/>
      <c r="I9" s="47"/>
      <c r="J9" s="47"/>
      <c r="K9" s="73">
        <v>0.0</v>
      </c>
      <c r="L9" s="47"/>
      <c r="M9" s="47"/>
      <c r="N9" s="47"/>
      <c r="O9" s="73">
        <f t="shared" ref="O9:O11" si="3">SUM(L9:N9)</f>
        <v>0</v>
      </c>
      <c r="P9" s="47"/>
      <c r="Q9" s="47"/>
      <c r="R9" s="47"/>
      <c r="S9" s="47">
        <v>1.0</v>
      </c>
      <c r="T9" s="73">
        <v>1.0</v>
      </c>
      <c r="U9" s="47"/>
      <c r="V9" s="47"/>
      <c r="W9" s="47"/>
      <c r="X9" s="73">
        <f t="shared" ref="X9:X11" si="4">SUM(U9:W9)</f>
        <v>0</v>
      </c>
      <c r="Y9" s="47"/>
      <c r="Z9" s="47"/>
      <c r="AA9" s="47"/>
      <c r="AB9" s="47"/>
      <c r="AC9" s="73">
        <v>0.0</v>
      </c>
      <c r="AD9" s="47"/>
      <c r="AE9" s="47"/>
      <c r="AF9" s="47"/>
      <c r="AG9" s="47"/>
      <c r="AH9" s="73">
        <f t="shared" ref="AH9:AH11" si="5">SUM(AD9:AG9)</f>
        <v>0</v>
      </c>
      <c r="AI9" s="47"/>
      <c r="AJ9" s="47"/>
      <c r="AK9" s="47"/>
      <c r="AL9" s="47"/>
      <c r="AM9" s="73">
        <v>0.0</v>
      </c>
      <c r="AN9" s="47"/>
      <c r="AO9" s="47"/>
      <c r="AP9" s="47"/>
      <c r="AQ9" s="47">
        <v>1.0</v>
      </c>
      <c r="AR9" s="73">
        <v>1.0</v>
      </c>
      <c r="AS9" s="62">
        <f t="shared" ref="AS9:AS11" si="6">F9+K9+O9+T9+X9+AC9+AH9+AM9+AR9</f>
        <v>2</v>
      </c>
    </row>
    <row r="10" ht="14.25" customHeight="1">
      <c r="A10" s="47" t="s">
        <v>70</v>
      </c>
      <c r="B10" s="47"/>
      <c r="C10" s="47"/>
      <c r="D10" s="47"/>
      <c r="E10" s="47"/>
      <c r="F10" s="73">
        <f t="shared" si="2"/>
        <v>0</v>
      </c>
      <c r="G10" s="47"/>
      <c r="H10" s="47"/>
      <c r="I10" s="47"/>
      <c r="J10" s="47"/>
      <c r="K10" s="73">
        <f t="shared" ref="K10:K11" si="7">SUM(G10:J10)</f>
        <v>0</v>
      </c>
      <c r="L10" s="47"/>
      <c r="M10" s="47"/>
      <c r="N10" s="47"/>
      <c r="O10" s="73">
        <f t="shared" si="3"/>
        <v>0</v>
      </c>
      <c r="P10" s="47"/>
      <c r="Q10" s="47"/>
      <c r="R10" s="47"/>
      <c r="S10" s="47"/>
      <c r="T10" s="73">
        <f t="shared" ref="T10:T11" si="8">SUM(P10:S10)</f>
        <v>0</v>
      </c>
      <c r="U10" s="47"/>
      <c r="V10" s="47"/>
      <c r="W10" s="47"/>
      <c r="X10" s="73">
        <f t="shared" si="4"/>
        <v>0</v>
      </c>
      <c r="Y10" s="47"/>
      <c r="Z10" s="47"/>
      <c r="AA10" s="47"/>
      <c r="AB10" s="47"/>
      <c r="AC10" s="73">
        <f t="shared" ref="AC10:AC11" si="9">SUM(Y10:AB10)</f>
        <v>0</v>
      </c>
      <c r="AD10" s="47"/>
      <c r="AE10" s="47"/>
      <c r="AF10" s="47"/>
      <c r="AG10" s="47"/>
      <c r="AH10" s="73">
        <f t="shared" si="5"/>
        <v>0</v>
      </c>
      <c r="AI10" s="47"/>
      <c r="AJ10" s="47"/>
      <c r="AK10" s="47"/>
      <c r="AL10" s="47"/>
      <c r="AM10" s="73">
        <f t="shared" ref="AM10:AM11" si="10">SUM(AI10:AL10)</f>
        <v>0</v>
      </c>
      <c r="AN10" s="47"/>
      <c r="AO10" s="47"/>
      <c r="AP10" s="47"/>
      <c r="AQ10" s="47"/>
      <c r="AR10" s="73">
        <f t="shared" ref="AR10:AR11" si="11">SUM(AN10:AQ10)</f>
        <v>0</v>
      </c>
      <c r="AS10" s="62">
        <f t="shared" si="6"/>
        <v>0</v>
      </c>
    </row>
    <row r="11" ht="14.25" customHeight="1">
      <c r="A11" s="47" t="s">
        <v>111</v>
      </c>
      <c r="B11" s="47"/>
      <c r="C11" s="47"/>
      <c r="D11" s="47"/>
      <c r="E11" s="47"/>
      <c r="F11" s="73">
        <f t="shared" si="2"/>
        <v>0</v>
      </c>
      <c r="G11" s="47"/>
      <c r="H11" s="47"/>
      <c r="I11" s="47"/>
      <c r="J11" s="47"/>
      <c r="K11" s="73">
        <f t="shared" si="7"/>
        <v>0</v>
      </c>
      <c r="L11" s="47"/>
      <c r="M11" s="47"/>
      <c r="N11" s="47"/>
      <c r="O11" s="73">
        <f t="shared" si="3"/>
        <v>0</v>
      </c>
      <c r="P11" s="47"/>
      <c r="Q11" s="47"/>
      <c r="R11" s="47"/>
      <c r="S11" s="47"/>
      <c r="T11" s="73">
        <f t="shared" si="8"/>
        <v>0</v>
      </c>
      <c r="U11" s="47"/>
      <c r="V11" s="47"/>
      <c r="W11" s="47"/>
      <c r="X11" s="73">
        <f t="shared" si="4"/>
        <v>0</v>
      </c>
      <c r="Y11" s="47"/>
      <c r="Z11" s="47"/>
      <c r="AA11" s="47"/>
      <c r="AB11" s="47"/>
      <c r="AC11" s="73">
        <f t="shared" si="9"/>
        <v>0</v>
      </c>
      <c r="AD11" s="47"/>
      <c r="AE11" s="47"/>
      <c r="AF11" s="47"/>
      <c r="AG11" s="47"/>
      <c r="AH11" s="73">
        <f t="shared" si="5"/>
        <v>0</v>
      </c>
      <c r="AI11" s="47"/>
      <c r="AJ11" s="47"/>
      <c r="AK11" s="47"/>
      <c r="AL11" s="47"/>
      <c r="AM11" s="73">
        <f t="shared" si="10"/>
        <v>0</v>
      </c>
      <c r="AN11" s="47"/>
      <c r="AO11" s="47"/>
      <c r="AP11" s="47"/>
      <c r="AQ11" s="47"/>
      <c r="AR11" s="73">
        <f t="shared" si="11"/>
        <v>0</v>
      </c>
      <c r="AS11" s="62">
        <f t="shared" si="6"/>
        <v>0</v>
      </c>
    </row>
    <row r="12" ht="14.25" customHeight="1">
      <c r="A12" s="47" t="s">
        <v>72</v>
      </c>
      <c r="B12" s="47"/>
      <c r="C12" s="47"/>
      <c r="D12" s="47"/>
      <c r="E12" s="47">
        <v>1.0</v>
      </c>
      <c r="F12" s="73">
        <v>1.0</v>
      </c>
      <c r="G12" s="47"/>
      <c r="H12" s="47"/>
      <c r="I12" s="47"/>
      <c r="J12" s="47">
        <v>1.0</v>
      </c>
      <c r="K12" s="73">
        <v>1.0</v>
      </c>
      <c r="L12" s="47"/>
      <c r="M12" s="47"/>
      <c r="N12" s="47"/>
      <c r="O12" s="73">
        <v>0.0</v>
      </c>
      <c r="P12" s="47"/>
      <c r="Q12" s="47"/>
      <c r="R12" s="47">
        <v>1.0</v>
      </c>
      <c r="S12" s="47"/>
      <c r="T12" s="73">
        <v>1.0</v>
      </c>
      <c r="U12" s="47"/>
      <c r="V12" s="47"/>
      <c r="W12" s="47"/>
      <c r="X12" s="73">
        <v>0.0</v>
      </c>
      <c r="Y12" s="47"/>
      <c r="Z12" s="47">
        <v>1.0</v>
      </c>
      <c r="AA12" s="47"/>
      <c r="AB12" s="47"/>
      <c r="AC12" s="73">
        <v>1.0</v>
      </c>
      <c r="AD12" s="47"/>
      <c r="AE12" s="47"/>
      <c r="AF12" s="47">
        <v>1.0</v>
      </c>
      <c r="AG12" s="47"/>
      <c r="AH12" s="73">
        <v>1.0</v>
      </c>
      <c r="AI12" s="47"/>
      <c r="AJ12" s="47"/>
      <c r="AK12" s="47"/>
      <c r="AL12" s="47"/>
      <c r="AM12" s="73">
        <v>0.0</v>
      </c>
      <c r="AN12" s="47"/>
      <c r="AO12" s="47">
        <v>1.0</v>
      </c>
      <c r="AP12" s="47"/>
      <c r="AQ12" s="47"/>
      <c r="AR12" s="73">
        <v>0.0</v>
      </c>
      <c r="AS12" s="62">
        <v>6.0</v>
      </c>
    </row>
    <row r="13" ht="14.25" customHeight="1">
      <c r="A13" s="47"/>
      <c r="B13" s="78"/>
      <c r="C13" s="78"/>
      <c r="D13" s="78"/>
      <c r="E13" s="78"/>
      <c r="F13" s="73"/>
      <c r="G13" s="78"/>
      <c r="H13" s="78"/>
      <c r="I13" s="78"/>
      <c r="J13" s="78"/>
      <c r="K13" s="73"/>
      <c r="L13" s="78"/>
      <c r="M13" s="78"/>
      <c r="N13" s="78"/>
      <c r="O13" s="73"/>
      <c r="P13" s="78"/>
      <c r="Q13" s="78"/>
      <c r="R13" s="78"/>
      <c r="S13" s="78"/>
      <c r="T13" s="73"/>
      <c r="U13" s="78"/>
      <c r="V13" s="78"/>
      <c r="W13" s="78"/>
      <c r="X13" s="73"/>
      <c r="Y13" s="78"/>
      <c r="Z13" s="78"/>
      <c r="AA13" s="78"/>
      <c r="AB13" s="78"/>
      <c r="AC13" s="79"/>
      <c r="AD13" s="78"/>
      <c r="AE13" s="78"/>
      <c r="AF13" s="78"/>
      <c r="AG13" s="78"/>
      <c r="AH13" s="79"/>
      <c r="AI13" s="78"/>
      <c r="AJ13" s="78"/>
      <c r="AK13" s="78"/>
      <c r="AL13" s="78"/>
      <c r="AM13" s="79"/>
      <c r="AN13" s="78"/>
      <c r="AO13" s="78"/>
      <c r="AP13" s="78"/>
      <c r="AQ13" s="78"/>
      <c r="AR13" s="79"/>
    </row>
    <row r="14" ht="14.25" customHeight="1">
      <c r="F14" s="77"/>
      <c r="K14" s="77"/>
      <c r="O14" s="77"/>
      <c r="T14" s="77"/>
      <c r="X14" s="77"/>
      <c r="AC14" s="77"/>
      <c r="AH14" s="77"/>
      <c r="AM14" s="77"/>
      <c r="AR14" s="77"/>
    </row>
    <row r="15" ht="14.25" customHeight="1">
      <c r="F15" s="77"/>
      <c r="K15" s="77"/>
      <c r="O15" s="77"/>
      <c r="T15" s="77"/>
      <c r="X15" s="77"/>
      <c r="AC15" s="77"/>
      <c r="AH15" s="77"/>
      <c r="AM15" s="77"/>
      <c r="AR15" s="77"/>
    </row>
    <row r="16" ht="14.25" customHeight="1">
      <c r="F16" s="77"/>
      <c r="K16" s="77"/>
      <c r="O16" s="77"/>
      <c r="T16" s="77"/>
      <c r="X16" s="77"/>
      <c r="AC16" s="77"/>
      <c r="AH16" s="77"/>
      <c r="AM16" s="77"/>
      <c r="AR16" s="77"/>
    </row>
    <row r="17" ht="14.25" customHeight="1">
      <c r="F17" s="77"/>
      <c r="K17" s="77"/>
      <c r="O17" s="77"/>
      <c r="T17" s="77"/>
      <c r="X17" s="77"/>
      <c r="AC17" s="77"/>
      <c r="AH17" s="77"/>
      <c r="AM17" s="77"/>
      <c r="AR17" s="77"/>
    </row>
    <row r="18" ht="14.25" customHeight="1">
      <c r="F18" s="77"/>
      <c r="K18" s="77"/>
      <c r="O18" s="77"/>
      <c r="T18" s="77"/>
      <c r="X18" s="77"/>
      <c r="AC18" s="77"/>
      <c r="AH18" s="77"/>
      <c r="AM18" s="77"/>
      <c r="AR18" s="77"/>
    </row>
    <row r="19" ht="14.25" customHeight="1">
      <c r="F19" s="77"/>
      <c r="K19" s="77"/>
      <c r="O19" s="77"/>
      <c r="T19" s="77"/>
      <c r="X19" s="77"/>
      <c r="AC19" s="77"/>
      <c r="AH19" s="77"/>
      <c r="AM19" s="77"/>
      <c r="AR19" s="77"/>
    </row>
    <row r="20" ht="14.25" customHeight="1">
      <c r="F20" s="77"/>
      <c r="K20" s="77"/>
      <c r="O20" s="77"/>
      <c r="T20" s="77"/>
      <c r="X20" s="77"/>
      <c r="AC20" s="77"/>
      <c r="AH20" s="77"/>
      <c r="AM20" s="77"/>
      <c r="AR20" s="77"/>
    </row>
    <row r="21" ht="15.75" customHeight="1">
      <c r="F21" s="77"/>
      <c r="K21" s="77"/>
      <c r="O21" s="77"/>
      <c r="T21" s="77"/>
      <c r="X21" s="77"/>
      <c r="AC21" s="77"/>
      <c r="AH21" s="77"/>
      <c r="AM21" s="77"/>
      <c r="AR21" s="77"/>
    </row>
    <row r="22" ht="15.75" customHeight="1">
      <c r="F22" s="77"/>
      <c r="K22" s="77"/>
      <c r="O22" s="77"/>
      <c r="T22" s="77"/>
      <c r="X22" s="77"/>
      <c r="AC22" s="77"/>
      <c r="AH22" s="77"/>
      <c r="AM22" s="77"/>
      <c r="AR22" s="77"/>
    </row>
    <row r="23" ht="15.75" customHeight="1">
      <c r="F23" s="77"/>
      <c r="K23" s="77"/>
      <c r="O23" s="77"/>
      <c r="T23" s="77"/>
      <c r="X23" s="77"/>
      <c r="AC23" s="77"/>
      <c r="AH23" s="77"/>
      <c r="AM23" s="77"/>
      <c r="AR23" s="77"/>
    </row>
    <row r="24" ht="15.75" customHeight="1">
      <c r="F24" s="77"/>
      <c r="K24" s="77"/>
      <c r="O24" s="77"/>
      <c r="T24" s="77"/>
      <c r="X24" s="77"/>
      <c r="AC24" s="77"/>
      <c r="AH24" s="77"/>
      <c r="AM24" s="77"/>
      <c r="AR24" s="77"/>
    </row>
    <row r="25" ht="15.75" customHeight="1">
      <c r="F25" s="77"/>
      <c r="K25" s="77"/>
      <c r="O25" s="77"/>
      <c r="T25" s="77"/>
      <c r="X25" s="77"/>
      <c r="AC25" s="77"/>
      <c r="AH25" s="77"/>
      <c r="AM25" s="77"/>
      <c r="AR25" s="77"/>
    </row>
    <row r="26" ht="15.75" customHeight="1">
      <c r="F26" s="77"/>
      <c r="K26" s="77"/>
      <c r="O26" s="77"/>
      <c r="T26" s="77"/>
      <c r="X26" s="77"/>
      <c r="AC26" s="77"/>
      <c r="AH26" s="77"/>
      <c r="AM26" s="77"/>
      <c r="AR26" s="77"/>
    </row>
    <row r="27" ht="15.75" customHeight="1">
      <c r="F27" s="77"/>
      <c r="K27" s="77"/>
      <c r="O27" s="77"/>
      <c r="T27" s="77"/>
      <c r="X27" s="77"/>
      <c r="AC27" s="77"/>
      <c r="AH27" s="77"/>
      <c r="AM27" s="77"/>
      <c r="AR27" s="77"/>
    </row>
    <row r="28" ht="15.75" customHeight="1">
      <c r="F28" s="77"/>
      <c r="K28" s="77"/>
      <c r="O28" s="77"/>
      <c r="T28" s="77"/>
      <c r="X28" s="77"/>
      <c r="AC28" s="77"/>
      <c r="AH28" s="77"/>
      <c r="AM28" s="77"/>
      <c r="AR28" s="77"/>
    </row>
    <row r="29" ht="15.75" customHeight="1">
      <c r="F29" s="77"/>
      <c r="K29" s="77"/>
      <c r="O29" s="77"/>
      <c r="T29" s="77"/>
      <c r="X29" s="77"/>
      <c r="AC29" s="77"/>
      <c r="AH29" s="77"/>
      <c r="AM29" s="77"/>
      <c r="AR29" s="77"/>
    </row>
    <row r="30" ht="15.75" customHeight="1">
      <c r="F30" s="77"/>
      <c r="K30" s="77"/>
      <c r="O30" s="77"/>
      <c r="T30" s="77"/>
      <c r="X30" s="77"/>
      <c r="AC30" s="77"/>
      <c r="AH30" s="77"/>
      <c r="AM30" s="77"/>
      <c r="AR30" s="77"/>
    </row>
    <row r="31" ht="15.75" customHeight="1">
      <c r="F31" s="77"/>
      <c r="K31" s="77"/>
      <c r="O31" s="77"/>
      <c r="T31" s="77"/>
      <c r="X31" s="77"/>
      <c r="AC31" s="77"/>
      <c r="AH31" s="77"/>
      <c r="AM31" s="77"/>
      <c r="AR31" s="77"/>
    </row>
    <row r="32" ht="15.75" customHeight="1">
      <c r="F32" s="77"/>
      <c r="K32" s="77"/>
      <c r="O32" s="77"/>
      <c r="T32" s="77"/>
      <c r="X32" s="77"/>
      <c r="AC32" s="77"/>
      <c r="AH32" s="77"/>
      <c r="AM32" s="77"/>
      <c r="AR32" s="77"/>
    </row>
    <row r="33" ht="15.75" customHeight="1">
      <c r="F33" s="77"/>
      <c r="K33" s="77"/>
      <c r="O33" s="77"/>
      <c r="T33" s="77"/>
      <c r="X33" s="77"/>
      <c r="AC33" s="77"/>
      <c r="AH33" s="77"/>
      <c r="AM33" s="77"/>
      <c r="AR33" s="77"/>
    </row>
    <row r="34" ht="15.75" customHeight="1">
      <c r="F34" s="77"/>
      <c r="K34" s="77"/>
      <c r="O34" s="77"/>
      <c r="T34" s="77"/>
      <c r="X34" s="77"/>
      <c r="AC34" s="77"/>
      <c r="AH34" s="77"/>
      <c r="AM34" s="77"/>
      <c r="AR34" s="77"/>
    </row>
    <row r="35" ht="15.75" customHeight="1">
      <c r="F35" s="77"/>
      <c r="K35" s="77"/>
      <c r="O35" s="77"/>
      <c r="T35" s="77"/>
      <c r="X35" s="77"/>
      <c r="AC35" s="77"/>
      <c r="AH35" s="77"/>
      <c r="AM35" s="77"/>
      <c r="AR35" s="77"/>
    </row>
    <row r="36" ht="15.75" customHeight="1">
      <c r="F36" s="77"/>
      <c r="K36" s="77"/>
      <c r="O36" s="77"/>
      <c r="T36" s="77"/>
      <c r="X36" s="77"/>
      <c r="AC36" s="77"/>
      <c r="AH36" s="77"/>
      <c r="AM36" s="77"/>
      <c r="AR36" s="77"/>
    </row>
    <row r="37" ht="15.75" customHeight="1">
      <c r="F37" s="77"/>
      <c r="K37" s="77"/>
      <c r="O37" s="77"/>
      <c r="T37" s="77"/>
      <c r="X37" s="77"/>
      <c r="AC37" s="77"/>
      <c r="AH37" s="77"/>
      <c r="AM37" s="77"/>
      <c r="AR37" s="77"/>
    </row>
    <row r="38" ht="15.75" customHeight="1">
      <c r="F38" s="77"/>
      <c r="K38" s="77"/>
      <c r="O38" s="77"/>
      <c r="T38" s="77"/>
      <c r="X38" s="77"/>
      <c r="AC38" s="77"/>
      <c r="AH38" s="77"/>
      <c r="AM38" s="77"/>
      <c r="AR38" s="77"/>
    </row>
    <row r="39" ht="15.75" customHeight="1">
      <c r="F39" s="77"/>
      <c r="K39" s="77"/>
      <c r="O39" s="77"/>
      <c r="T39" s="77"/>
      <c r="X39" s="77"/>
      <c r="AC39" s="77"/>
      <c r="AH39" s="77"/>
      <c r="AM39" s="77"/>
      <c r="AR39" s="77"/>
    </row>
    <row r="40" ht="15.75" customHeight="1">
      <c r="F40" s="77"/>
      <c r="K40" s="77"/>
      <c r="O40" s="77"/>
      <c r="T40" s="77"/>
      <c r="X40" s="77"/>
      <c r="AC40" s="77"/>
      <c r="AH40" s="77"/>
      <c r="AM40" s="77"/>
      <c r="AR40" s="77"/>
    </row>
    <row r="41" ht="15.75" customHeight="1">
      <c r="F41" s="77"/>
      <c r="K41" s="77"/>
      <c r="O41" s="77"/>
      <c r="T41" s="77"/>
      <c r="X41" s="77"/>
      <c r="AC41" s="77"/>
      <c r="AH41" s="77"/>
      <c r="AM41" s="77"/>
      <c r="AR41" s="77"/>
    </row>
    <row r="42" ht="15.75" customHeight="1">
      <c r="F42" s="77"/>
      <c r="K42" s="77"/>
      <c r="O42" s="77"/>
      <c r="T42" s="77"/>
      <c r="X42" s="77"/>
      <c r="AC42" s="77"/>
      <c r="AH42" s="77"/>
      <c r="AM42" s="77"/>
      <c r="AR42" s="77"/>
    </row>
    <row r="43" ht="15.75" customHeight="1">
      <c r="F43" s="77"/>
      <c r="K43" s="77"/>
      <c r="O43" s="77"/>
      <c r="T43" s="77"/>
      <c r="X43" s="77"/>
      <c r="AC43" s="77"/>
      <c r="AH43" s="77"/>
      <c r="AM43" s="77"/>
      <c r="AR43" s="77"/>
    </row>
    <row r="44" ht="15.75" customHeight="1">
      <c r="F44" s="77"/>
      <c r="K44" s="77"/>
      <c r="O44" s="77"/>
      <c r="T44" s="77"/>
      <c r="X44" s="77"/>
      <c r="AC44" s="77"/>
      <c r="AH44" s="77"/>
      <c r="AM44" s="77"/>
      <c r="AR44" s="77"/>
    </row>
    <row r="45" ht="15.75" customHeight="1">
      <c r="F45" s="77"/>
      <c r="K45" s="77"/>
      <c r="O45" s="77"/>
      <c r="T45" s="77"/>
      <c r="X45" s="77"/>
      <c r="AC45" s="77"/>
      <c r="AH45" s="77"/>
      <c r="AM45" s="77"/>
      <c r="AR45" s="77"/>
    </row>
    <row r="46" ht="15.75" customHeight="1">
      <c r="F46" s="77"/>
      <c r="K46" s="77"/>
      <c r="O46" s="77"/>
      <c r="T46" s="77"/>
      <c r="X46" s="77"/>
      <c r="AC46" s="77"/>
      <c r="AH46" s="77"/>
      <c r="AM46" s="77"/>
      <c r="AR46" s="77"/>
    </row>
    <row r="47" ht="15.75" customHeight="1">
      <c r="F47" s="77"/>
      <c r="K47" s="77"/>
      <c r="O47" s="77"/>
      <c r="T47" s="77"/>
      <c r="X47" s="77"/>
      <c r="AC47" s="77"/>
      <c r="AH47" s="77"/>
      <c r="AM47" s="77"/>
      <c r="AR47" s="77"/>
    </row>
    <row r="48" ht="15.75" customHeight="1">
      <c r="F48" s="77"/>
      <c r="K48" s="77"/>
      <c r="O48" s="77"/>
      <c r="T48" s="77"/>
      <c r="X48" s="77"/>
      <c r="AC48" s="77"/>
      <c r="AH48" s="77"/>
      <c r="AM48" s="77"/>
      <c r="AR48" s="77"/>
    </row>
    <row r="49" ht="15.75" customHeight="1">
      <c r="F49" s="77"/>
      <c r="K49" s="77"/>
      <c r="O49" s="77"/>
      <c r="T49" s="77"/>
      <c r="X49" s="77"/>
      <c r="AC49" s="77"/>
      <c r="AH49" s="77"/>
      <c r="AM49" s="77"/>
      <c r="AR49" s="77"/>
    </row>
    <row r="50" ht="15.75" customHeight="1">
      <c r="F50" s="77"/>
      <c r="K50" s="77"/>
      <c r="O50" s="77"/>
      <c r="T50" s="77"/>
      <c r="X50" s="77"/>
      <c r="AC50" s="77"/>
      <c r="AH50" s="77"/>
      <c r="AM50" s="77"/>
      <c r="AR50" s="77"/>
    </row>
    <row r="51" ht="15.75" customHeight="1">
      <c r="F51" s="77"/>
      <c r="K51" s="77"/>
      <c r="O51" s="77"/>
      <c r="T51" s="77"/>
      <c r="X51" s="77"/>
      <c r="AC51" s="77"/>
      <c r="AH51" s="77"/>
      <c r="AM51" s="77"/>
      <c r="AR51" s="77"/>
    </row>
    <row r="52" ht="15.75" customHeight="1">
      <c r="F52" s="77"/>
      <c r="K52" s="77"/>
      <c r="O52" s="77"/>
      <c r="T52" s="77"/>
      <c r="X52" s="77"/>
      <c r="AC52" s="77"/>
      <c r="AH52" s="77"/>
      <c r="AM52" s="77"/>
      <c r="AR52" s="77"/>
    </row>
    <row r="53" ht="15.75" customHeight="1">
      <c r="F53" s="77"/>
      <c r="K53" s="77"/>
      <c r="O53" s="77"/>
      <c r="T53" s="77"/>
      <c r="X53" s="77"/>
      <c r="AC53" s="77"/>
      <c r="AH53" s="77"/>
      <c r="AM53" s="77"/>
      <c r="AR53" s="77"/>
    </row>
    <row r="54" ht="15.75" customHeight="1">
      <c r="F54" s="77"/>
      <c r="K54" s="77"/>
      <c r="O54" s="77"/>
      <c r="T54" s="77"/>
      <c r="X54" s="77"/>
      <c r="AC54" s="77"/>
      <c r="AH54" s="77"/>
      <c r="AM54" s="77"/>
      <c r="AR54" s="77"/>
    </row>
    <row r="55" ht="15.75" customHeight="1">
      <c r="F55" s="77"/>
      <c r="K55" s="77"/>
      <c r="O55" s="77"/>
      <c r="T55" s="77"/>
      <c r="X55" s="77"/>
      <c r="AC55" s="77"/>
      <c r="AH55" s="77"/>
      <c r="AM55" s="77"/>
      <c r="AR55" s="77"/>
    </row>
    <row r="56" ht="15.75" customHeight="1">
      <c r="F56" s="77"/>
      <c r="K56" s="77"/>
      <c r="O56" s="77"/>
      <c r="T56" s="77"/>
      <c r="X56" s="77"/>
      <c r="AC56" s="77"/>
      <c r="AH56" s="77"/>
      <c r="AM56" s="77"/>
      <c r="AR56" s="77"/>
    </row>
    <row r="57" ht="15.75" customHeight="1">
      <c r="F57" s="77"/>
      <c r="K57" s="77"/>
      <c r="O57" s="77"/>
      <c r="T57" s="77"/>
      <c r="X57" s="77"/>
      <c r="AC57" s="77"/>
      <c r="AH57" s="77"/>
      <c r="AM57" s="77"/>
      <c r="AR57" s="77"/>
    </row>
    <row r="58" ht="15.75" customHeight="1">
      <c r="F58" s="77"/>
      <c r="K58" s="77"/>
      <c r="O58" s="77"/>
      <c r="T58" s="77"/>
      <c r="X58" s="77"/>
      <c r="AC58" s="77"/>
      <c r="AH58" s="77"/>
      <c r="AM58" s="77"/>
      <c r="AR58" s="77"/>
    </row>
    <row r="59" ht="15.75" customHeight="1">
      <c r="F59" s="77"/>
      <c r="K59" s="77"/>
      <c r="O59" s="77"/>
      <c r="T59" s="77"/>
      <c r="X59" s="77"/>
      <c r="AC59" s="77"/>
      <c r="AH59" s="77"/>
      <c r="AM59" s="77"/>
      <c r="AR59" s="77"/>
    </row>
    <row r="60" ht="15.75" customHeight="1">
      <c r="F60" s="77"/>
      <c r="K60" s="77"/>
      <c r="O60" s="77"/>
      <c r="T60" s="77"/>
      <c r="X60" s="77"/>
      <c r="AC60" s="77"/>
      <c r="AH60" s="77"/>
      <c r="AM60" s="77"/>
      <c r="AR60" s="77"/>
    </row>
    <row r="61" ht="15.75" customHeight="1">
      <c r="F61" s="77"/>
      <c r="K61" s="77"/>
      <c r="O61" s="77"/>
      <c r="T61" s="77"/>
      <c r="X61" s="77"/>
      <c r="AC61" s="77"/>
      <c r="AH61" s="77"/>
      <c r="AM61" s="77"/>
      <c r="AR61" s="77"/>
    </row>
    <row r="62" ht="15.75" customHeight="1">
      <c r="F62" s="77"/>
      <c r="K62" s="77"/>
      <c r="O62" s="77"/>
      <c r="T62" s="77"/>
      <c r="X62" s="77"/>
      <c r="AC62" s="77"/>
      <c r="AH62" s="77"/>
      <c r="AM62" s="77"/>
      <c r="AR62" s="77"/>
    </row>
    <row r="63" ht="15.75" customHeight="1">
      <c r="F63" s="77"/>
      <c r="K63" s="77"/>
      <c r="O63" s="77"/>
      <c r="T63" s="77"/>
      <c r="X63" s="77"/>
      <c r="AC63" s="77"/>
      <c r="AH63" s="77"/>
      <c r="AM63" s="77"/>
      <c r="AR63" s="77"/>
    </row>
    <row r="64" ht="15.75" customHeight="1">
      <c r="F64" s="77"/>
      <c r="K64" s="77"/>
      <c r="O64" s="77"/>
      <c r="T64" s="77"/>
      <c r="X64" s="77"/>
      <c r="AC64" s="77"/>
      <c r="AH64" s="77"/>
      <c r="AM64" s="77"/>
      <c r="AR64" s="77"/>
    </row>
    <row r="65" ht="15.75" customHeight="1">
      <c r="F65" s="77"/>
      <c r="K65" s="77"/>
      <c r="O65" s="77"/>
      <c r="T65" s="77"/>
      <c r="X65" s="77"/>
      <c r="AC65" s="77"/>
      <c r="AH65" s="77"/>
      <c r="AM65" s="77"/>
      <c r="AR65" s="77"/>
    </row>
    <row r="66" ht="15.75" customHeight="1">
      <c r="F66" s="77"/>
      <c r="K66" s="77"/>
      <c r="O66" s="77"/>
      <c r="T66" s="77"/>
      <c r="X66" s="77"/>
      <c r="AC66" s="77"/>
      <c r="AH66" s="77"/>
      <c r="AM66" s="77"/>
      <c r="AR66" s="77"/>
    </row>
    <row r="67" ht="15.75" customHeight="1">
      <c r="F67" s="77"/>
      <c r="K67" s="77"/>
      <c r="O67" s="77"/>
      <c r="T67" s="77"/>
      <c r="X67" s="77"/>
      <c r="AC67" s="77"/>
      <c r="AH67" s="77"/>
      <c r="AM67" s="77"/>
      <c r="AR67" s="77"/>
    </row>
    <row r="68" ht="15.75" customHeight="1">
      <c r="F68" s="77"/>
      <c r="K68" s="77"/>
      <c r="O68" s="77"/>
      <c r="T68" s="77"/>
      <c r="X68" s="77"/>
      <c r="AC68" s="77"/>
      <c r="AH68" s="77"/>
      <c r="AM68" s="77"/>
      <c r="AR68" s="77"/>
    </row>
    <row r="69" ht="15.75" customHeight="1">
      <c r="F69" s="77"/>
      <c r="K69" s="77"/>
      <c r="O69" s="77"/>
      <c r="T69" s="77"/>
      <c r="X69" s="77"/>
      <c r="AC69" s="77"/>
      <c r="AH69" s="77"/>
      <c r="AM69" s="77"/>
      <c r="AR69" s="77"/>
    </row>
    <row r="70" ht="15.75" customHeight="1">
      <c r="F70" s="77"/>
      <c r="K70" s="77"/>
      <c r="O70" s="77"/>
      <c r="T70" s="77"/>
      <c r="X70" s="77"/>
      <c r="AC70" s="77"/>
      <c r="AH70" s="77"/>
      <c r="AM70" s="77"/>
      <c r="AR70" s="77"/>
    </row>
    <row r="71" ht="15.75" customHeight="1">
      <c r="F71" s="77"/>
      <c r="K71" s="77"/>
      <c r="O71" s="77"/>
      <c r="T71" s="77"/>
      <c r="X71" s="77"/>
      <c r="AC71" s="77"/>
      <c r="AH71" s="77"/>
      <c r="AM71" s="77"/>
      <c r="AR71" s="77"/>
    </row>
    <row r="72" ht="15.75" customHeight="1">
      <c r="F72" s="77"/>
      <c r="K72" s="77"/>
      <c r="O72" s="77"/>
      <c r="T72" s="77"/>
      <c r="X72" s="77"/>
      <c r="AC72" s="77"/>
      <c r="AH72" s="77"/>
      <c r="AM72" s="77"/>
      <c r="AR72" s="77"/>
    </row>
    <row r="73" ht="15.75" customHeight="1">
      <c r="F73" s="77"/>
      <c r="K73" s="77"/>
      <c r="O73" s="77"/>
      <c r="T73" s="77"/>
      <c r="X73" s="77"/>
      <c r="AC73" s="77"/>
      <c r="AH73" s="77"/>
      <c r="AM73" s="77"/>
      <c r="AR73" s="77"/>
    </row>
    <row r="74" ht="15.75" customHeight="1">
      <c r="F74" s="77"/>
      <c r="K74" s="77"/>
      <c r="O74" s="77"/>
      <c r="T74" s="77"/>
      <c r="X74" s="77"/>
      <c r="AC74" s="77"/>
      <c r="AH74" s="77"/>
      <c r="AM74" s="77"/>
      <c r="AR74" s="77"/>
    </row>
    <row r="75" ht="15.75" customHeight="1">
      <c r="F75" s="77"/>
      <c r="K75" s="77"/>
      <c r="O75" s="77"/>
      <c r="T75" s="77"/>
      <c r="X75" s="77"/>
      <c r="AC75" s="77"/>
      <c r="AH75" s="77"/>
      <c r="AM75" s="77"/>
      <c r="AR75" s="77"/>
    </row>
    <row r="76" ht="15.75" customHeight="1">
      <c r="F76" s="77"/>
      <c r="K76" s="77"/>
      <c r="O76" s="77"/>
      <c r="T76" s="77"/>
      <c r="X76" s="77"/>
      <c r="AC76" s="77"/>
      <c r="AH76" s="77"/>
      <c r="AM76" s="77"/>
      <c r="AR76" s="77"/>
    </row>
    <row r="77" ht="15.75" customHeight="1">
      <c r="F77" s="77"/>
      <c r="K77" s="77"/>
      <c r="O77" s="77"/>
      <c r="T77" s="77"/>
      <c r="X77" s="77"/>
      <c r="AC77" s="77"/>
      <c r="AH77" s="77"/>
      <c r="AM77" s="77"/>
      <c r="AR77" s="77"/>
    </row>
    <row r="78" ht="15.75" customHeight="1">
      <c r="F78" s="77"/>
      <c r="K78" s="77"/>
      <c r="O78" s="77"/>
      <c r="T78" s="77"/>
      <c r="X78" s="77"/>
      <c r="AC78" s="77"/>
      <c r="AH78" s="77"/>
      <c r="AM78" s="77"/>
      <c r="AR78" s="77"/>
    </row>
    <row r="79" ht="15.75" customHeight="1">
      <c r="F79" s="77"/>
      <c r="K79" s="77"/>
      <c r="O79" s="77"/>
      <c r="T79" s="77"/>
      <c r="X79" s="77"/>
      <c r="AC79" s="77"/>
      <c r="AH79" s="77"/>
      <c r="AM79" s="77"/>
      <c r="AR79" s="77"/>
    </row>
    <row r="80" ht="15.75" customHeight="1">
      <c r="F80" s="77"/>
      <c r="K80" s="77"/>
      <c r="O80" s="77"/>
      <c r="T80" s="77"/>
      <c r="X80" s="77"/>
      <c r="AC80" s="77"/>
      <c r="AH80" s="77"/>
      <c r="AM80" s="77"/>
      <c r="AR80" s="77"/>
    </row>
    <row r="81" ht="15.75" customHeight="1">
      <c r="F81" s="77"/>
      <c r="K81" s="77"/>
      <c r="O81" s="77"/>
      <c r="T81" s="77"/>
      <c r="X81" s="77"/>
      <c r="AC81" s="77"/>
      <c r="AH81" s="77"/>
      <c r="AM81" s="77"/>
      <c r="AR81" s="77"/>
    </row>
    <row r="82" ht="15.75" customHeight="1">
      <c r="F82" s="77"/>
      <c r="K82" s="77"/>
      <c r="O82" s="77"/>
      <c r="T82" s="77"/>
      <c r="X82" s="77"/>
      <c r="AC82" s="77"/>
      <c r="AH82" s="77"/>
      <c r="AM82" s="77"/>
      <c r="AR82" s="77"/>
    </row>
    <row r="83" ht="15.75" customHeight="1">
      <c r="F83" s="77"/>
      <c r="K83" s="77"/>
      <c r="O83" s="77"/>
      <c r="T83" s="77"/>
      <c r="X83" s="77"/>
      <c r="AC83" s="77"/>
      <c r="AH83" s="77"/>
      <c r="AM83" s="77"/>
      <c r="AR83" s="77"/>
    </row>
    <row r="84" ht="15.75" customHeight="1">
      <c r="F84" s="77"/>
      <c r="K84" s="77"/>
      <c r="O84" s="77"/>
      <c r="T84" s="77"/>
      <c r="X84" s="77"/>
      <c r="AC84" s="77"/>
      <c r="AH84" s="77"/>
      <c r="AM84" s="77"/>
      <c r="AR84" s="77"/>
    </row>
    <row r="85" ht="15.75" customHeight="1">
      <c r="F85" s="77"/>
      <c r="K85" s="77"/>
      <c r="O85" s="77"/>
      <c r="T85" s="77"/>
      <c r="X85" s="77"/>
      <c r="AC85" s="77"/>
      <c r="AH85" s="77"/>
      <c r="AM85" s="77"/>
      <c r="AR85" s="77"/>
    </row>
    <row r="86" ht="15.75" customHeight="1">
      <c r="F86" s="77"/>
      <c r="K86" s="77"/>
      <c r="O86" s="77"/>
      <c r="T86" s="77"/>
      <c r="X86" s="77"/>
      <c r="AC86" s="77"/>
      <c r="AH86" s="77"/>
      <c r="AM86" s="77"/>
      <c r="AR86" s="77"/>
    </row>
    <row r="87" ht="15.75" customHeight="1">
      <c r="F87" s="77"/>
      <c r="K87" s="77"/>
      <c r="O87" s="77"/>
      <c r="T87" s="77"/>
      <c r="X87" s="77"/>
      <c r="AC87" s="77"/>
      <c r="AH87" s="77"/>
      <c r="AM87" s="77"/>
      <c r="AR87" s="77"/>
    </row>
    <row r="88" ht="15.75" customHeight="1">
      <c r="F88" s="77"/>
      <c r="K88" s="77"/>
      <c r="O88" s="77"/>
      <c r="T88" s="77"/>
      <c r="X88" s="77"/>
      <c r="AC88" s="77"/>
      <c r="AH88" s="77"/>
      <c r="AM88" s="77"/>
      <c r="AR88" s="77"/>
    </row>
    <row r="89" ht="15.75" customHeight="1">
      <c r="F89" s="77"/>
      <c r="K89" s="77"/>
      <c r="O89" s="77"/>
      <c r="T89" s="77"/>
      <c r="X89" s="77"/>
      <c r="AC89" s="77"/>
      <c r="AH89" s="77"/>
      <c r="AM89" s="77"/>
      <c r="AR89" s="77"/>
    </row>
    <row r="90" ht="15.75" customHeight="1">
      <c r="F90" s="77"/>
      <c r="K90" s="77"/>
      <c r="O90" s="77"/>
      <c r="T90" s="77"/>
      <c r="X90" s="77"/>
      <c r="AC90" s="77"/>
      <c r="AH90" s="77"/>
      <c r="AM90" s="77"/>
      <c r="AR90" s="77"/>
    </row>
    <row r="91" ht="15.75" customHeight="1">
      <c r="F91" s="77"/>
      <c r="K91" s="77"/>
      <c r="O91" s="77"/>
      <c r="T91" s="77"/>
      <c r="X91" s="77"/>
      <c r="AC91" s="77"/>
      <c r="AH91" s="77"/>
      <c r="AM91" s="77"/>
      <c r="AR91" s="77"/>
    </row>
    <row r="92" ht="15.75" customHeight="1">
      <c r="F92" s="77"/>
      <c r="K92" s="77"/>
      <c r="O92" s="77"/>
      <c r="T92" s="77"/>
      <c r="X92" s="77"/>
      <c r="AC92" s="77"/>
      <c r="AH92" s="77"/>
      <c r="AM92" s="77"/>
      <c r="AR92" s="77"/>
    </row>
    <row r="93" ht="15.75" customHeight="1">
      <c r="F93" s="77"/>
      <c r="K93" s="77"/>
      <c r="O93" s="77"/>
      <c r="T93" s="77"/>
      <c r="X93" s="77"/>
      <c r="AC93" s="77"/>
      <c r="AH93" s="77"/>
      <c r="AM93" s="77"/>
      <c r="AR93" s="77"/>
    </row>
    <row r="94" ht="15.75" customHeight="1">
      <c r="F94" s="77"/>
      <c r="K94" s="77"/>
      <c r="O94" s="77"/>
      <c r="T94" s="77"/>
      <c r="X94" s="77"/>
      <c r="AC94" s="77"/>
      <c r="AH94" s="77"/>
      <c r="AM94" s="77"/>
      <c r="AR94" s="77"/>
    </row>
    <row r="95" ht="15.75" customHeight="1">
      <c r="F95" s="77"/>
      <c r="K95" s="77"/>
      <c r="O95" s="77"/>
      <c r="T95" s="77"/>
      <c r="X95" s="77"/>
      <c r="AC95" s="77"/>
      <c r="AH95" s="77"/>
      <c r="AM95" s="77"/>
      <c r="AR95" s="77"/>
    </row>
    <row r="96" ht="15.75" customHeight="1">
      <c r="F96" s="77"/>
      <c r="K96" s="77"/>
      <c r="O96" s="77"/>
      <c r="T96" s="77"/>
      <c r="X96" s="77"/>
      <c r="AC96" s="77"/>
      <c r="AH96" s="77"/>
      <c r="AM96" s="77"/>
      <c r="AR96" s="77"/>
    </row>
    <row r="97" ht="15.75" customHeight="1">
      <c r="F97" s="77"/>
      <c r="K97" s="77"/>
      <c r="O97" s="77"/>
      <c r="T97" s="77"/>
      <c r="X97" s="77"/>
      <c r="AC97" s="77"/>
      <c r="AH97" s="77"/>
      <c r="AM97" s="77"/>
      <c r="AR97" s="77"/>
    </row>
    <row r="98" ht="15.75" customHeight="1">
      <c r="F98" s="77"/>
      <c r="K98" s="77"/>
      <c r="O98" s="77"/>
      <c r="T98" s="77"/>
      <c r="X98" s="77"/>
      <c r="AC98" s="77"/>
      <c r="AH98" s="77"/>
      <c r="AM98" s="77"/>
      <c r="AR98" s="77"/>
    </row>
    <row r="99" ht="15.75" customHeight="1">
      <c r="F99" s="77"/>
      <c r="K99" s="77"/>
      <c r="O99" s="77"/>
      <c r="T99" s="77"/>
      <c r="X99" s="77"/>
      <c r="AC99" s="77"/>
      <c r="AH99" s="77"/>
      <c r="AM99" s="77"/>
      <c r="AR99" s="77"/>
    </row>
    <row r="100" ht="15.75" customHeight="1">
      <c r="F100" s="77"/>
      <c r="K100" s="77"/>
      <c r="O100" s="77"/>
      <c r="T100" s="77"/>
      <c r="X100" s="77"/>
      <c r="AC100" s="77"/>
      <c r="AH100" s="77"/>
      <c r="AM100" s="77"/>
      <c r="AR100" s="77"/>
    </row>
    <row r="101" ht="15.75" customHeight="1">
      <c r="F101" s="77"/>
      <c r="K101" s="77"/>
      <c r="O101" s="77"/>
      <c r="T101" s="77"/>
      <c r="X101" s="77"/>
      <c r="AC101" s="77"/>
      <c r="AH101" s="77"/>
      <c r="AM101" s="77"/>
      <c r="AR101" s="77"/>
    </row>
    <row r="102" ht="15.75" customHeight="1">
      <c r="F102" s="77"/>
      <c r="K102" s="77"/>
      <c r="O102" s="77"/>
      <c r="T102" s="77"/>
      <c r="X102" s="77"/>
      <c r="AC102" s="77"/>
      <c r="AH102" s="77"/>
      <c r="AM102" s="77"/>
      <c r="AR102" s="77"/>
    </row>
    <row r="103" ht="15.75" customHeight="1">
      <c r="F103" s="77"/>
      <c r="K103" s="77"/>
      <c r="O103" s="77"/>
      <c r="T103" s="77"/>
      <c r="X103" s="77"/>
      <c r="AC103" s="77"/>
      <c r="AH103" s="77"/>
      <c r="AM103" s="77"/>
      <c r="AR103" s="77"/>
    </row>
    <row r="104" ht="15.75" customHeight="1">
      <c r="F104" s="77"/>
      <c r="K104" s="77"/>
      <c r="O104" s="77"/>
      <c r="T104" s="77"/>
      <c r="X104" s="77"/>
      <c r="AC104" s="77"/>
      <c r="AH104" s="77"/>
      <c r="AM104" s="77"/>
      <c r="AR104" s="77"/>
    </row>
    <row r="105" ht="15.75" customHeight="1">
      <c r="F105" s="77"/>
      <c r="K105" s="77"/>
      <c r="O105" s="77"/>
      <c r="T105" s="77"/>
      <c r="X105" s="77"/>
      <c r="AC105" s="77"/>
      <c r="AH105" s="77"/>
      <c r="AM105" s="77"/>
      <c r="AR105" s="77"/>
    </row>
    <row r="106" ht="15.75" customHeight="1">
      <c r="F106" s="77"/>
      <c r="K106" s="77"/>
      <c r="O106" s="77"/>
      <c r="T106" s="77"/>
      <c r="X106" s="77"/>
      <c r="AC106" s="77"/>
      <c r="AH106" s="77"/>
      <c r="AM106" s="77"/>
      <c r="AR106" s="77"/>
    </row>
    <row r="107" ht="15.75" customHeight="1">
      <c r="F107" s="77"/>
      <c r="K107" s="77"/>
      <c r="O107" s="77"/>
      <c r="T107" s="77"/>
      <c r="X107" s="77"/>
      <c r="AC107" s="77"/>
      <c r="AH107" s="77"/>
      <c r="AM107" s="77"/>
      <c r="AR107" s="77"/>
    </row>
    <row r="108" ht="15.75" customHeight="1">
      <c r="F108" s="77"/>
      <c r="K108" s="77"/>
      <c r="O108" s="77"/>
      <c r="T108" s="77"/>
      <c r="X108" s="77"/>
      <c r="AC108" s="77"/>
      <c r="AH108" s="77"/>
      <c r="AM108" s="77"/>
      <c r="AR108" s="77"/>
    </row>
    <row r="109" ht="15.75" customHeight="1">
      <c r="F109" s="77"/>
      <c r="K109" s="77"/>
      <c r="O109" s="77"/>
      <c r="T109" s="77"/>
      <c r="X109" s="77"/>
      <c r="AC109" s="77"/>
      <c r="AH109" s="77"/>
      <c r="AM109" s="77"/>
      <c r="AR109" s="77"/>
    </row>
    <row r="110" ht="15.75" customHeight="1">
      <c r="F110" s="77"/>
      <c r="K110" s="77"/>
      <c r="O110" s="77"/>
      <c r="T110" s="77"/>
      <c r="X110" s="77"/>
      <c r="AC110" s="77"/>
      <c r="AH110" s="77"/>
      <c r="AM110" s="77"/>
      <c r="AR110" s="77"/>
    </row>
    <row r="111" ht="15.75" customHeight="1">
      <c r="F111" s="77"/>
      <c r="K111" s="77"/>
      <c r="O111" s="77"/>
      <c r="T111" s="77"/>
      <c r="X111" s="77"/>
      <c r="AC111" s="77"/>
      <c r="AH111" s="77"/>
      <c r="AM111" s="77"/>
      <c r="AR111" s="77"/>
    </row>
    <row r="112" ht="15.75" customHeight="1">
      <c r="F112" s="77"/>
      <c r="K112" s="77"/>
      <c r="O112" s="77"/>
      <c r="T112" s="77"/>
      <c r="X112" s="77"/>
      <c r="AC112" s="77"/>
      <c r="AH112" s="77"/>
      <c r="AM112" s="77"/>
      <c r="AR112" s="77"/>
    </row>
    <row r="113" ht="15.75" customHeight="1">
      <c r="F113" s="77"/>
      <c r="K113" s="77"/>
      <c r="O113" s="77"/>
      <c r="T113" s="77"/>
      <c r="X113" s="77"/>
      <c r="AC113" s="77"/>
      <c r="AH113" s="77"/>
      <c r="AM113" s="77"/>
      <c r="AR113" s="77"/>
    </row>
    <row r="114" ht="15.75" customHeight="1">
      <c r="F114" s="77"/>
      <c r="K114" s="77"/>
      <c r="O114" s="77"/>
      <c r="T114" s="77"/>
      <c r="X114" s="77"/>
      <c r="AC114" s="77"/>
      <c r="AH114" s="77"/>
      <c r="AM114" s="77"/>
      <c r="AR114" s="77"/>
    </row>
    <row r="115" ht="15.75" customHeight="1">
      <c r="F115" s="77"/>
      <c r="K115" s="77"/>
      <c r="O115" s="77"/>
      <c r="T115" s="77"/>
      <c r="X115" s="77"/>
      <c r="AC115" s="77"/>
      <c r="AH115" s="77"/>
      <c r="AM115" s="77"/>
      <c r="AR115" s="77"/>
    </row>
    <row r="116" ht="15.75" customHeight="1">
      <c r="F116" s="77"/>
      <c r="K116" s="77"/>
      <c r="O116" s="77"/>
      <c r="T116" s="77"/>
      <c r="X116" s="77"/>
      <c r="AC116" s="77"/>
      <c r="AH116" s="77"/>
      <c r="AM116" s="77"/>
      <c r="AR116" s="77"/>
    </row>
    <row r="117" ht="15.75" customHeight="1">
      <c r="F117" s="77"/>
      <c r="K117" s="77"/>
      <c r="O117" s="77"/>
      <c r="T117" s="77"/>
      <c r="X117" s="77"/>
      <c r="AC117" s="77"/>
      <c r="AH117" s="77"/>
      <c r="AM117" s="77"/>
      <c r="AR117" s="77"/>
    </row>
    <row r="118" ht="15.75" customHeight="1">
      <c r="F118" s="77"/>
      <c r="K118" s="77"/>
      <c r="O118" s="77"/>
      <c r="T118" s="77"/>
      <c r="X118" s="77"/>
      <c r="AC118" s="77"/>
      <c r="AH118" s="77"/>
      <c r="AM118" s="77"/>
      <c r="AR118" s="77"/>
    </row>
    <row r="119" ht="15.75" customHeight="1">
      <c r="F119" s="77"/>
      <c r="K119" s="77"/>
      <c r="O119" s="77"/>
      <c r="T119" s="77"/>
      <c r="X119" s="77"/>
      <c r="AC119" s="77"/>
      <c r="AH119" s="77"/>
      <c r="AM119" s="77"/>
      <c r="AR119" s="77"/>
    </row>
    <row r="120" ht="15.75" customHeight="1">
      <c r="F120" s="77"/>
      <c r="K120" s="77"/>
      <c r="O120" s="77"/>
      <c r="T120" s="77"/>
      <c r="X120" s="77"/>
      <c r="AC120" s="77"/>
      <c r="AH120" s="77"/>
      <c r="AM120" s="77"/>
      <c r="AR120" s="77"/>
    </row>
    <row r="121" ht="15.75" customHeight="1">
      <c r="F121" s="77"/>
      <c r="K121" s="77"/>
      <c r="O121" s="77"/>
      <c r="T121" s="77"/>
      <c r="X121" s="77"/>
      <c r="AC121" s="77"/>
      <c r="AH121" s="77"/>
      <c r="AM121" s="77"/>
      <c r="AR121" s="77"/>
    </row>
    <row r="122" ht="15.75" customHeight="1">
      <c r="F122" s="77"/>
      <c r="K122" s="77"/>
      <c r="O122" s="77"/>
      <c r="T122" s="77"/>
      <c r="X122" s="77"/>
      <c r="AC122" s="77"/>
      <c r="AH122" s="77"/>
      <c r="AM122" s="77"/>
      <c r="AR122" s="77"/>
    </row>
    <row r="123" ht="15.75" customHeight="1">
      <c r="F123" s="77"/>
      <c r="K123" s="77"/>
      <c r="O123" s="77"/>
      <c r="T123" s="77"/>
      <c r="X123" s="77"/>
      <c r="AC123" s="77"/>
      <c r="AH123" s="77"/>
      <c r="AM123" s="77"/>
      <c r="AR123" s="77"/>
    </row>
    <row r="124" ht="15.75" customHeight="1">
      <c r="F124" s="77"/>
      <c r="K124" s="77"/>
      <c r="O124" s="77"/>
      <c r="T124" s="77"/>
      <c r="X124" s="77"/>
      <c r="AC124" s="77"/>
      <c r="AH124" s="77"/>
      <c r="AM124" s="77"/>
      <c r="AR124" s="77"/>
    </row>
    <row r="125" ht="15.75" customHeight="1">
      <c r="F125" s="77"/>
      <c r="K125" s="77"/>
      <c r="O125" s="77"/>
      <c r="T125" s="77"/>
      <c r="X125" s="77"/>
      <c r="AC125" s="77"/>
      <c r="AH125" s="77"/>
      <c r="AM125" s="77"/>
      <c r="AR125" s="77"/>
    </row>
    <row r="126" ht="15.75" customHeight="1">
      <c r="F126" s="77"/>
      <c r="K126" s="77"/>
      <c r="O126" s="77"/>
      <c r="T126" s="77"/>
      <c r="X126" s="77"/>
      <c r="AC126" s="77"/>
      <c r="AH126" s="77"/>
      <c r="AM126" s="77"/>
      <c r="AR126" s="77"/>
    </row>
    <row r="127" ht="15.75" customHeight="1">
      <c r="F127" s="77"/>
      <c r="K127" s="77"/>
      <c r="O127" s="77"/>
      <c r="T127" s="77"/>
      <c r="X127" s="77"/>
      <c r="AC127" s="77"/>
      <c r="AH127" s="77"/>
      <c r="AM127" s="77"/>
      <c r="AR127" s="77"/>
    </row>
    <row r="128" ht="15.75" customHeight="1">
      <c r="F128" s="77"/>
      <c r="K128" s="77"/>
      <c r="O128" s="77"/>
      <c r="T128" s="77"/>
      <c r="X128" s="77"/>
      <c r="AC128" s="77"/>
      <c r="AH128" s="77"/>
      <c r="AM128" s="77"/>
      <c r="AR128" s="77"/>
    </row>
    <row r="129" ht="15.75" customHeight="1">
      <c r="F129" s="77"/>
      <c r="K129" s="77"/>
      <c r="O129" s="77"/>
      <c r="T129" s="77"/>
      <c r="X129" s="77"/>
      <c r="AC129" s="77"/>
      <c r="AH129" s="77"/>
      <c r="AM129" s="77"/>
      <c r="AR129" s="77"/>
    </row>
    <row r="130" ht="15.75" customHeight="1">
      <c r="F130" s="77"/>
      <c r="K130" s="77"/>
      <c r="O130" s="77"/>
      <c r="T130" s="77"/>
      <c r="X130" s="77"/>
      <c r="AC130" s="77"/>
      <c r="AH130" s="77"/>
      <c r="AM130" s="77"/>
      <c r="AR130" s="77"/>
    </row>
    <row r="131" ht="15.75" customHeight="1">
      <c r="F131" s="77"/>
      <c r="K131" s="77"/>
      <c r="O131" s="77"/>
      <c r="T131" s="77"/>
      <c r="X131" s="77"/>
      <c r="AC131" s="77"/>
      <c r="AH131" s="77"/>
      <c r="AM131" s="77"/>
      <c r="AR131" s="77"/>
    </row>
    <row r="132" ht="15.75" customHeight="1">
      <c r="F132" s="77"/>
      <c r="K132" s="77"/>
      <c r="O132" s="77"/>
      <c r="T132" s="77"/>
      <c r="X132" s="77"/>
      <c r="AC132" s="77"/>
      <c r="AH132" s="77"/>
      <c r="AM132" s="77"/>
      <c r="AR132" s="77"/>
    </row>
    <row r="133" ht="15.75" customHeight="1">
      <c r="F133" s="77"/>
      <c r="K133" s="77"/>
      <c r="O133" s="77"/>
      <c r="T133" s="77"/>
      <c r="X133" s="77"/>
      <c r="AC133" s="77"/>
      <c r="AH133" s="77"/>
      <c r="AM133" s="77"/>
      <c r="AR133" s="77"/>
    </row>
    <row r="134" ht="15.75" customHeight="1">
      <c r="F134" s="77"/>
      <c r="K134" s="77"/>
      <c r="O134" s="77"/>
      <c r="T134" s="77"/>
      <c r="X134" s="77"/>
      <c r="AC134" s="77"/>
      <c r="AH134" s="77"/>
      <c r="AM134" s="77"/>
      <c r="AR134" s="77"/>
    </row>
    <row r="135" ht="15.75" customHeight="1">
      <c r="F135" s="77"/>
      <c r="K135" s="77"/>
      <c r="O135" s="77"/>
      <c r="T135" s="77"/>
      <c r="X135" s="77"/>
      <c r="AC135" s="77"/>
      <c r="AH135" s="77"/>
      <c r="AM135" s="77"/>
      <c r="AR135" s="77"/>
    </row>
    <row r="136" ht="15.75" customHeight="1">
      <c r="F136" s="77"/>
      <c r="K136" s="77"/>
      <c r="O136" s="77"/>
      <c r="T136" s="77"/>
      <c r="X136" s="77"/>
      <c r="AC136" s="77"/>
      <c r="AH136" s="77"/>
      <c r="AM136" s="77"/>
      <c r="AR136" s="77"/>
    </row>
    <row r="137" ht="15.75" customHeight="1">
      <c r="F137" s="77"/>
      <c r="K137" s="77"/>
      <c r="O137" s="77"/>
      <c r="T137" s="77"/>
      <c r="X137" s="77"/>
      <c r="AC137" s="77"/>
      <c r="AH137" s="77"/>
      <c r="AM137" s="77"/>
      <c r="AR137" s="77"/>
    </row>
    <row r="138" ht="15.75" customHeight="1">
      <c r="F138" s="77"/>
      <c r="K138" s="77"/>
      <c r="O138" s="77"/>
      <c r="T138" s="77"/>
      <c r="X138" s="77"/>
      <c r="AC138" s="77"/>
      <c r="AH138" s="77"/>
      <c r="AM138" s="77"/>
      <c r="AR138" s="77"/>
    </row>
    <row r="139" ht="15.75" customHeight="1">
      <c r="F139" s="77"/>
      <c r="K139" s="77"/>
      <c r="O139" s="77"/>
      <c r="T139" s="77"/>
      <c r="X139" s="77"/>
      <c r="AC139" s="77"/>
      <c r="AH139" s="77"/>
      <c r="AM139" s="77"/>
      <c r="AR139" s="77"/>
    </row>
    <row r="140" ht="15.75" customHeight="1">
      <c r="F140" s="77"/>
      <c r="K140" s="77"/>
      <c r="O140" s="77"/>
      <c r="T140" s="77"/>
      <c r="X140" s="77"/>
      <c r="AC140" s="77"/>
      <c r="AH140" s="77"/>
      <c r="AM140" s="77"/>
      <c r="AR140" s="77"/>
    </row>
    <row r="141" ht="15.75" customHeight="1">
      <c r="F141" s="77"/>
      <c r="K141" s="77"/>
      <c r="O141" s="77"/>
      <c r="T141" s="77"/>
      <c r="X141" s="77"/>
      <c r="AC141" s="77"/>
      <c r="AH141" s="77"/>
      <c r="AM141" s="77"/>
      <c r="AR141" s="77"/>
    </row>
    <row r="142" ht="15.75" customHeight="1">
      <c r="F142" s="77"/>
      <c r="K142" s="77"/>
      <c r="O142" s="77"/>
      <c r="T142" s="77"/>
      <c r="X142" s="77"/>
      <c r="AC142" s="77"/>
      <c r="AH142" s="77"/>
      <c r="AM142" s="77"/>
      <c r="AR142" s="77"/>
    </row>
    <row r="143" ht="15.75" customHeight="1">
      <c r="F143" s="77"/>
      <c r="K143" s="77"/>
      <c r="O143" s="77"/>
      <c r="T143" s="77"/>
      <c r="X143" s="77"/>
      <c r="AC143" s="77"/>
      <c r="AH143" s="77"/>
      <c r="AM143" s="77"/>
      <c r="AR143" s="77"/>
    </row>
    <row r="144" ht="15.75" customHeight="1">
      <c r="F144" s="77"/>
      <c r="K144" s="77"/>
      <c r="O144" s="77"/>
      <c r="T144" s="77"/>
      <c r="X144" s="77"/>
      <c r="AC144" s="77"/>
      <c r="AH144" s="77"/>
      <c r="AM144" s="77"/>
      <c r="AR144" s="77"/>
    </row>
    <row r="145" ht="15.75" customHeight="1">
      <c r="F145" s="77"/>
      <c r="K145" s="77"/>
      <c r="O145" s="77"/>
      <c r="T145" s="77"/>
      <c r="X145" s="77"/>
      <c r="AC145" s="77"/>
      <c r="AH145" s="77"/>
      <c r="AM145" s="77"/>
      <c r="AR145" s="77"/>
    </row>
    <row r="146" ht="15.75" customHeight="1">
      <c r="F146" s="77"/>
      <c r="K146" s="77"/>
      <c r="O146" s="77"/>
      <c r="T146" s="77"/>
      <c r="X146" s="77"/>
      <c r="AC146" s="77"/>
      <c r="AH146" s="77"/>
      <c r="AM146" s="77"/>
      <c r="AR146" s="77"/>
    </row>
    <row r="147" ht="15.75" customHeight="1">
      <c r="F147" s="77"/>
      <c r="K147" s="77"/>
      <c r="O147" s="77"/>
      <c r="T147" s="77"/>
      <c r="X147" s="77"/>
      <c r="AC147" s="77"/>
      <c r="AH147" s="77"/>
      <c r="AM147" s="77"/>
      <c r="AR147" s="77"/>
    </row>
    <row r="148" ht="15.75" customHeight="1">
      <c r="F148" s="77"/>
      <c r="K148" s="77"/>
      <c r="O148" s="77"/>
      <c r="T148" s="77"/>
      <c r="X148" s="77"/>
      <c r="AC148" s="77"/>
      <c r="AH148" s="77"/>
      <c r="AM148" s="77"/>
      <c r="AR148" s="77"/>
    </row>
    <row r="149" ht="15.75" customHeight="1">
      <c r="F149" s="77"/>
      <c r="K149" s="77"/>
      <c r="O149" s="77"/>
      <c r="T149" s="77"/>
      <c r="X149" s="77"/>
      <c r="AC149" s="77"/>
      <c r="AH149" s="77"/>
      <c r="AM149" s="77"/>
      <c r="AR149" s="77"/>
    </row>
    <row r="150" ht="15.75" customHeight="1">
      <c r="F150" s="77"/>
      <c r="K150" s="77"/>
      <c r="O150" s="77"/>
      <c r="T150" s="77"/>
      <c r="X150" s="77"/>
      <c r="AC150" s="77"/>
      <c r="AH150" s="77"/>
      <c r="AM150" s="77"/>
      <c r="AR150" s="77"/>
    </row>
    <row r="151" ht="15.75" customHeight="1">
      <c r="F151" s="77"/>
      <c r="K151" s="77"/>
      <c r="O151" s="77"/>
      <c r="T151" s="77"/>
      <c r="X151" s="77"/>
      <c r="AC151" s="77"/>
      <c r="AH151" s="77"/>
      <c r="AM151" s="77"/>
      <c r="AR151" s="77"/>
    </row>
    <row r="152" ht="15.75" customHeight="1">
      <c r="F152" s="77"/>
      <c r="K152" s="77"/>
      <c r="O152" s="77"/>
      <c r="T152" s="77"/>
      <c r="X152" s="77"/>
      <c r="AC152" s="77"/>
      <c r="AH152" s="77"/>
      <c r="AM152" s="77"/>
      <c r="AR152" s="77"/>
    </row>
    <row r="153" ht="15.75" customHeight="1">
      <c r="F153" s="77"/>
      <c r="K153" s="77"/>
      <c r="O153" s="77"/>
      <c r="T153" s="77"/>
      <c r="X153" s="77"/>
      <c r="AC153" s="77"/>
      <c r="AH153" s="77"/>
      <c r="AM153" s="77"/>
      <c r="AR153" s="77"/>
    </row>
    <row r="154" ht="15.75" customHeight="1">
      <c r="F154" s="77"/>
      <c r="K154" s="77"/>
      <c r="O154" s="77"/>
      <c r="T154" s="77"/>
      <c r="X154" s="77"/>
      <c r="AC154" s="77"/>
      <c r="AH154" s="77"/>
      <c r="AM154" s="77"/>
      <c r="AR154" s="77"/>
    </row>
    <row r="155" ht="15.75" customHeight="1">
      <c r="F155" s="77"/>
      <c r="K155" s="77"/>
      <c r="O155" s="77"/>
      <c r="T155" s="77"/>
      <c r="X155" s="77"/>
      <c r="AC155" s="77"/>
      <c r="AH155" s="77"/>
      <c r="AM155" s="77"/>
      <c r="AR155" s="77"/>
    </row>
    <row r="156" ht="15.75" customHeight="1">
      <c r="F156" s="77"/>
      <c r="K156" s="77"/>
      <c r="O156" s="77"/>
      <c r="T156" s="77"/>
      <c r="X156" s="77"/>
      <c r="AC156" s="77"/>
      <c r="AH156" s="77"/>
      <c r="AM156" s="77"/>
      <c r="AR156" s="77"/>
    </row>
    <row r="157" ht="15.75" customHeight="1">
      <c r="F157" s="77"/>
      <c r="K157" s="77"/>
      <c r="O157" s="77"/>
      <c r="T157" s="77"/>
      <c r="X157" s="77"/>
      <c r="AC157" s="77"/>
      <c r="AH157" s="77"/>
      <c r="AM157" s="77"/>
      <c r="AR157" s="77"/>
    </row>
    <row r="158" ht="15.75" customHeight="1">
      <c r="F158" s="77"/>
      <c r="K158" s="77"/>
      <c r="O158" s="77"/>
      <c r="T158" s="77"/>
      <c r="X158" s="77"/>
      <c r="AC158" s="77"/>
      <c r="AH158" s="77"/>
      <c r="AM158" s="77"/>
      <c r="AR158" s="77"/>
    </row>
    <row r="159" ht="15.75" customHeight="1">
      <c r="F159" s="77"/>
      <c r="K159" s="77"/>
      <c r="O159" s="77"/>
      <c r="T159" s="77"/>
      <c r="X159" s="77"/>
      <c r="AC159" s="77"/>
      <c r="AH159" s="77"/>
      <c r="AM159" s="77"/>
      <c r="AR159" s="77"/>
    </row>
    <row r="160" ht="15.75" customHeight="1">
      <c r="F160" s="77"/>
      <c r="K160" s="77"/>
      <c r="O160" s="77"/>
      <c r="T160" s="77"/>
      <c r="X160" s="77"/>
      <c r="AC160" s="77"/>
      <c r="AH160" s="77"/>
      <c r="AM160" s="77"/>
      <c r="AR160" s="77"/>
    </row>
    <row r="161" ht="15.75" customHeight="1">
      <c r="F161" s="77"/>
      <c r="K161" s="77"/>
      <c r="O161" s="77"/>
      <c r="T161" s="77"/>
      <c r="X161" s="77"/>
      <c r="AC161" s="77"/>
      <c r="AH161" s="77"/>
      <c r="AM161" s="77"/>
      <c r="AR161" s="77"/>
    </row>
    <row r="162" ht="15.75" customHeight="1">
      <c r="F162" s="77"/>
      <c r="K162" s="77"/>
      <c r="O162" s="77"/>
      <c r="T162" s="77"/>
      <c r="X162" s="77"/>
      <c r="AC162" s="77"/>
      <c r="AH162" s="77"/>
      <c r="AM162" s="77"/>
      <c r="AR162" s="77"/>
    </row>
    <row r="163" ht="15.75" customHeight="1">
      <c r="F163" s="77"/>
      <c r="K163" s="77"/>
      <c r="O163" s="77"/>
      <c r="T163" s="77"/>
      <c r="X163" s="77"/>
      <c r="AC163" s="77"/>
      <c r="AH163" s="77"/>
      <c r="AM163" s="77"/>
      <c r="AR163" s="77"/>
    </row>
    <row r="164" ht="15.75" customHeight="1">
      <c r="F164" s="77"/>
      <c r="K164" s="77"/>
      <c r="O164" s="77"/>
      <c r="T164" s="77"/>
      <c r="X164" s="77"/>
      <c r="AC164" s="77"/>
      <c r="AH164" s="77"/>
      <c r="AM164" s="77"/>
      <c r="AR164" s="77"/>
    </row>
    <row r="165" ht="15.75" customHeight="1">
      <c r="F165" s="77"/>
      <c r="K165" s="77"/>
      <c r="O165" s="77"/>
      <c r="T165" s="77"/>
      <c r="X165" s="77"/>
      <c r="AC165" s="77"/>
      <c r="AH165" s="77"/>
      <c r="AM165" s="77"/>
      <c r="AR165" s="77"/>
    </row>
    <row r="166" ht="15.75" customHeight="1">
      <c r="F166" s="77"/>
      <c r="K166" s="77"/>
      <c r="O166" s="77"/>
      <c r="T166" s="77"/>
      <c r="X166" s="77"/>
      <c r="AC166" s="77"/>
      <c r="AH166" s="77"/>
      <c r="AM166" s="77"/>
      <c r="AR166" s="77"/>
    </row>
    <row r="167" ht="15.75" customHeight="1">
      <c r="F167" s="77"/>
      <c r="K167" s="77"/>
      <c r="O167" s="77"/>
      <c r="T167" s="77"/>
      <c r="X167" s="77"/>
      <c r="AC167" s="77"/>
      <c r="AH167" s="77"/>
      <c r="AM167" s="77"/>
      <c r="AR167" s="77"/>
    </row>
    <row r="168" ht="15.75" customHeight="1">
      <c r="F168" s="77"/>
      <c r="K168" s="77"/>
      <c r="O168" s="77"/>
      <c r="T168" s="77"/>
      <c r="X168" s="77"/>
      <c r="AC168" s="77"/>
      <c r="AH168" s="77"/>
      <c r="AM168" s="77"/>
      <c r="AR168" s="77"/>
    </row>
    <row r="169" ht="15.75" customHeight="1">
      <c r="F169" s="77"/>
      <c r="K169" s="77"/>
      <c r="O169" s="77"/>
      <c r="T169" s="77"/>
      <c r="X169" s="77"/>
      <c r="AC169" s="77"/>
      <c r="AH169" s="77"/>
      <c r="AM169" s="77"/>
      <c r="AR169" s="77"/>
    </row>
    <row r="170" ht="15.75" customHeight="1">
      <c r="F170" s="77"/>
      <c r="K170" s="77"/>
      <c r="O170" s="77"/>
      <c r="T170" s="77"/>
      <c r="X170" s="77"/>
      <c r="AC170" s="77"/>
      <c r="AH170" s="77"/>
      <c r="AM170" s="77"/>
      <c r="AR170" s="77"/>
    </row>
    <row r="171" ht="15.75" customHeight="1">
      <c r="F171" s="77"/>
      <c r="K171" s="77"/>
      <c r="O171" s="77"/>
      <c r="T171" s="77"/>
      <c r="X171" s="77"/>
      <c r="AC171" s="77"/>
      <c r="AH171" s="77"/>
      <c r="AM171" s="77"/>
      <c r="AR171" s="77"/>
    </row>
    <row r="172" ht="15.75" customHeight="1">
      <c r="F172" s="77"/>
      <c r="K172" s="77"/>
      <c r="O172" s="77"/>
      <c r="T172" s="77"/>
      <c r="X172" s="77"/>
      <c r="AC172" s="77"/>
      <c r="AH172" s="77"/>
      <c r="AM172" s="77"/>
      <c r="AR172" s="77"/>
    </row>
    <row r="173" ht="15.75" customHeight="1">
      <c r="F173" s="77"/>
      <c r="K173" s="77"/>
      <c r="O173" s="77"/>
      <c r="T173" s="77"/>
      <c r="X173" s="77"/>
      <c r="AC173" s="77"/>
      <c r="AH173" s="77"/>
      <c r="AM173" s="77"/>
      <c r="AR173" s="77"/>
    </row>
    <row r="174" ht="15.75" customHeight="1">
      <c r="F174" s="77"/>
      <c r="K174" s="77"/>
      <c r="O174" s="77"/>
      <c r="T174" s="77"/>
      <c r="X174" s="77"/>
      <c r="AC174" s="77"/>
      <c r="AH174" s="77"/>
      <c r="AM174" s="77"/>
      <c r="AR174" s="77"/>
    </row>
    <row r="175" ht="15.75" customHeight="1">
      <c r="F175" s="77"/>
      <c r="K175" s="77"/>
      <c r="O175" s="77"/>
      <c r="T175" s="77"/>
      <c r="X175" s="77"/>
      <c r="AC175" s="77"/>
      <c r="AH175" s="77"/>
      <c r="AM175" s="77"/>
      <c r="AR175" s="77"/>
    </row>
    <row r="176" ht="15.75" customHeight="1">
      <c r="F176" s="77"/>
      <c r="K176" s="77"/>
      <c r="O176" s="77"/>
      <c r="T176" s="77"/>
      <c r="X176" s="77"/>
      <c r="AC176" s="77"/>
      <c r="AH176" s="77"/>
      <c r="AM176" s="77"/>
      <c r="AR176" s="77"/>
    </row>
    <row r="177" ht="15.75" customHeight="1">
      <c r="F177" s="77"/>
      <c r="K177" s="77"/>
      <c r="O177" s="77"/>
      <c r="T177" s="77"/>
      <c r="X177" s="77"/>
      <c r="AC177" s="77"/>
      <c r="AH177" s="77"/>
      <c r="AM177" s="77"/>
      <c r="AR177" s="77"/>
    </row>
    <row r="178" ht="15.75" customHeight="1">
      <c r="F178" s="77"/>
      <c r="K178" s="77"/>
      <c r="O178" s="77"/>
      <c r="T178" s="77"/>
      <c r="X178" s="77"/>
      <c r="AC178" s="77"/>
      <c r="AH178" s="77"/>
      <c r="AM178" s="77"/>
      <c r="AR178" s="77"/>
    </row>
    <row r="179" ht="15.75" customHeight="1">
      <c r="F179" s="77"/>
      <c r="K179" s="77"/>
      <c r="O179" s="77"/>
      <c r="T179" s="77"/>
      <c r="X179" s="77"/>
      <c r="AC179" s="77"/>
      <c r="AH179" s="77"/>
      <c r="AM179" s="77"/>
      <c r="AR179" s="77"/>
    </row>
    <row r="180" ht="15.75" customHeight="1">
      <c r="F180" s="77"/>
      <c r="K180" s="77"/>
      <c r="O180" s="77"/>
      <c r="T180" s="77"/>
      <c r="X180" s="77"/>
      <c r="AC180" s="77"/>
      <c r="AH180" s="77"/>
      <c r="AM180" s="77"/>
      <c r="AR180" s="77"/>
    </row>
    <row r="181" ht="15.75" customHeight="1">
      <c r="F181" s="77"/>
      <c r="K181" s="77"/>
      <c r="O181" s="77"/>
      <c r="T181" s="77"/>
      <c r="X181" s="77"/>
      <c r="AC181" s="77"/>
      <c r="AH181" s="77"/>
      <c r="AM181" s="77"/>
      <c r="AR181" s="77"/>
    </row>
    <row r="182" ht="15.75" customHeight="1">
      <c r="F182" s="77"/>
      <c r="K182" s="77"/>
      <c r="O182" s="77"/>
      <c r="T182" s="77"/>
      <c r="X182" s="77"/>
      <c r="AC182" s="77"/>
      <c r="AH182" s="77"/>
      <c r="AM182" s="77"/>
      <c r="AR182" s="77"/>
    </row>
    <row r="183" ht="15.75" customHeight="1">
      <c r="F183" s="77"/>
      <c r="K183" s="77"/>
      <c r="O183" s="77"/>
      <c r="T183" s="77"/>
      <c r="X183" s="77"/>
      <c r="AC183" s="77"/>
      <c r="AH183" s="77"/>
      <c r="AM183" s="77"/>
      <c r="AR183" s="77"/>
    </row>
    <row r="184" ht="15.75" customHeight="1">
      <c r="F184" s="77"/>
      <c r="K184" s="77"/>
      <c r="O184" s="77"/>
      <c r="T184" s="77"/>
      <c r="X184" s="77"/>
      <c r="AC184" s="77"/>
      <c r="AH184" s="77"/>
      <c r="AM184" s="77"/>
      <c r="AR184" s="77"/>
    </row>
    <row r="185" ht="15.75" customHeight="1">
      <c r="F185" s="77"/>
      <c r="K185" s="77"/>
      <c r="O185" s="77"/>
      <c r="T185" s="77"/>
      <c r="X185" s="77"/>
      <c r="AC185" s="77"/>
      <c r="AH185" s="77"/>
      <c r="AM185" s="77"/>
      <c r="AR185" s="77"/>
    </row>
    <row r="186" ht="15.75" customHeight="1">
      <c r="F186" s="77"/>
      <c r="K186" s="77"/>
      <c r="O186" s="77"/>
      <c r="T186" s="77"/>
      <c r="X186" s="77"/>
      <c r="AC186" s="77"/>
      <c r="AH186" s="77"/>
      <c r="AM186" s="77"/>
      <c r="AR186" s="77"/>
    </row>
    <row r="187" ht="15.75" customHeight="1">
      <c r="F187" s="77"/>
      <c r="K187" s="77"/>
      <c r="O187" s="77"/>
      <c r="T187" s="77"/>
      <c r="X187" s="77"/>
      <c r="AC187" s="77"/>
      <c r="AH187" s="77"/>
      <c r="AM187" s="77"/>
      <c r="AR187" s="77"/>
    </row>
    <row r="188" ht="15.75" customHeight="1">
      <c r="F188" s="77"/>
      <c r="K188" s="77"/>
      <c r="O188" s="77"/>
      <c r="T188" s="77"/>
      <c r="X188" s="77"/>
      <c r="AC188" s="77"/>
      <c r="AH188" s="77"/>
      <c r="AM188" s="77"/>
      <c r="AR188" s="77"/>
    </row>
    <row r="189" ht="15.75" customHeight="1">
      <c r="F189" s="77"/>
      <c r="K189" s="77"/>
      <c r="O189" s="77"/>
      <c r="T189" s="77"/>
      <c r="X189" s="77"/>
      <c r="AC189" s="77"/>
      <c r="AH189" s="77"/>
      <c r="AM189" s="77"/>
      <c r="AR189" s="77"/>
    </row>
    <row r="190" ht="15.75" customHeight="1">
      <c r="F190" s="77"/>
      <c r="K190" s="77"/>
      <c r="O190" s="77"/>
      <c r="T190" s="77"/>
      <c r="X190" s="77"/>
      <c r="AC190" s="77"/>
      <c r="AH190" s="77"/>
      <c r="AM190" s="77"/>
      <c r="AR190" s="77"/>
    </row>
    <row r="191" ht="15.75" customHeight="1">
      <c r="F191" s="77"/>
      <c r="K191" s="77"/>
      <c r="O191" s="77"/>
      <c r="T191" s="77"/>
      <c r="X191" s="77"/>
      <c r="AC191" s="77"/>
      <c r="AH191" s="77"/>
      <c r="AM191" s="77"/>
      <c r="AR191" s="77"/>
    </row>
    <row r="192" ht="15.75" customHeight="1">
      <c r="F192" s="77"/>
      <c r="K192" s="77"/>
      <c r="O192" s="77"/>
      <c r="T192" s="77"/>
      <c r="X192" s="77"/>
      <c r="AC192" s="77"/>
      <c r="AH192" s="77"/>
      <c r="AM192" s="77"/>
      <c r="AR192" s="77"/>
    </row>
    <row r="193" ht="15.75" customHeight="1">
      <c r="F193" s="77"/>
      <c r="K193" s="77"/>
      <c r="O193" s="77"/>
      <c r="T193" s="77"/>
      <c r="X193" s="77"/>
      <c r="AC193" s="77"/>
      <c r="AH193" s="77"/>
      <c r="AM193" s="77"/>
      <c r="AR193" s="77"/>
    </row>
    <row r="194" ht="15.75" customHeight="1">
      <c r="F194" s="77"/>
      <c r="K194" s="77"/>
      <c r="O194" s="77"/>
      <c r="T194" s="77"/>
      <c r="X194" s="77"/>
      <c r="AC194" s="77"/>
      <c r="AH194" s="77"/>
      <c r="AM194" s="77"/>
      <c r="AR194" s="77"/>
    </row>
    <row r="195" ht="15.75" customHeight="1">
      <c r="F195" s="77"/>
      <c r="K195" s="77"/>
      <c r="O195" s="77"/>
      <c r="T195" s="77"/>
      <c r="X195" s="77"/>
      <c r="AC195" s="77"/>
      <c r="AH195" s="77"/>
      <c r="AM195" s="77"/>
      <c r="AR195" s="77"/>
    </row>
    <row r="196" ht="15.75" customHeight="1">
      <c r="F196" s="77"/>
      <c r="K196" s="77"/>
      <c r="O196" s="77"/>
      <c r="T196" s="77"/>
      <c r="X196" s="77"/>
      <c r="AC196" s="77"/>
      <c r="AH196" s="77"/>
      <c r="AM196" s="77"/>
      <c r="AR196" s="77"/>
    </row>
    <row r="197" ht="15.75" customHeight="1">
      <c r="F197" s="77"/>
      <c r="K197" s="77"/>
      <c r="O197" s="77"/>
      <c r="T197" s="77"/>
      <c r="X197" s="77"/>
      <c r="AC197" s="77"/>
      <c r="AH197" s="77"/>
      <c r="AM197" s="77"/>
      <c r="AR197" s="77"/>
    </row>
    <row r="198" ht="15.75" customHeight="1">
      <c r="F198" s="77"/>
      <c r="K198" s="77"/>
      <c r="O198" s="77"/>
      <c r="T198" s="77"/>
      <c r="X198" s="77"/>
      <c r="AC198" s="77"/>
      <c r="AH198" s="77"/>
      <c r="AM198" s="77"/>
      <c r="AR198" s="77"/>
    </row>
    <row r="199" ht="15.75" customHeight="1">
      <c r="F199" s="77"/>
      <c r="K199" s="77"/>
      <c r="O199" s="77"/>
      <c r="T199" s="77"/>
      <c r="X199" s="77"/>
      <c r="AC199" s="77"/>
      <c r="AH199" s="77"/>
      <c r="AM199" s="77"/>
      <c r="AR199" s="77"/>
    </row>
    <row r="200" ht="15.75" customHeight="1">
      <c r="F200" s="77"/>
      <c r="K200" s="77"/>
      <c r="O200" s="77"/>
      <c r="T200" s="77"/>
      <c r="X200" s="77"/>
      <c r="AC200" s="77"/>
      <c r="AH200" s="77"/>
      <c r="AM200" s="77"/>
      <c r="AR200" s="77"/>
    </row>
    <row r="201" ht="15.75" customHeight="1">
      <c r="F201" s="77"/>
      <c r="K201" s="77"/>
      <c r="O201" s="77"/>
      <c r="T201" s="77"/>
      <c r="X201" s="77"/>
      <c r="AC201" s="77"/>
      <c r="AH201" s="77"/>
      <c r="AM201" s="77"/>
      <c r="AR201" s="77"/>
    </row>
    <row r="202" ht="15.75" customHeight="1">
      <c r="F202" s="77"/>
      <c r="K202" s="77"/>
      <c r="O202" s="77"/>
      <c r="T202" s="77"/>
      <c r="X202" s="77"/>
      <c r="AC202" s="77"/>
      <c r="AH202" s="77"/>
      <c r="AM202" s="77"/>
      <c r="AR202" s="77"/>
    </row>
    <row r="203" ht="15.75" customHeight="1">
      <c r="F203" s="77"/>
      <c r="K203" s="77"/>
      <c r="O203" s="77"/>
      <c r="T203" s="77"/>
      <c r="X203" s="77"/>
      <c r="AC203" s="77"/>
      <c r="AH203" s="77"/>
      <c r="AM203" s="77"/>
      <c r="AR203" s="77"/>
    </row>
    <row r="204" ht="15.75" customHeight="1">
      <c r="F204" s="77"/>
      <c r="K204" s="77"/>
      <c r="O204" s="77"/>
      <c r="T204" s="77"/>
      <c r="X204" s="77"/>
      <c r="AC204" s="77"/>
      <c r="AH204" s="77"/>
      <c r="AM204" s="77"/>
      <c r="AR204" s="77"/>
    </row>
    <row r="205" ht="15.75" customHeight="1">
      <c r="F205" s="77"/>
      <c r="K205" s="77"/>
      <c r="O205" s="77"/>
      <c r="T205" s="77"/>
      <c r="X205" s="77"/>
      <c r="AC205" s="77"/>
      <c r="AH205" s="77"/>
      <c r="AM205" s="77"/>
      <c r="AR205" s="77"/>
    </row>
    <row r="206" ht="15.75" customHeight="1">
      <c r="F206" s="77"/>
      <c r="K206" s="77"/>
      <c r="O206" s="77"/>
      <c r="T206" s="77"/>
      <c r="X206" s="77"/>
      <c r="AC206" s="77"/>
      <c r="AH206" s="77"/>
      <c r="AM206" s="77"/>
      <c r="AR206" s="77"/>
    </row>
    <row r="207" ht="15.75" customHeight="1">
      <c r="F207" s="77"/>
      <c r="K207" s="77"/>
      <c r="O207" s="77"/>
      <c r="T207" s="77"/>
      <c r="X207" s="77"/>
      <c r="AC207" s="77"/>
      <c r="AH207" s="77"/>
      <c r="AM207" s="77"/>
      <c r="AR207" s="77"/>
    </row>
    <row r="208" ht="15.75" customHeight="1">
      <c r="F208" s="77"/>
      <c r="K208" s="77"/>
      <c r="O208" s="77"/>
      <c r="T208" s="77"/>
      <c r="X208" s="77"/>
      <c r="AC208" s="77"/>
      <c r="AH208" s="77"/>
      <c r="AM208" s="77"/>
      <c r="AR208" s="77"/>
    </row>
    <row r="209" ht="15.75" customHeight="1">
      <c r="F209" s="77"/>
      <c r="K209" s="77"/>
      <c r="O209" s="77"/>
      <c r="T209" s="77"/>
      <c r="X209" s="77"/>
      <c r="AC209" s="77"/>
      <c r="AH209" s="77"/>
      <c r="AM209" s="77"/>
      <c r="AR209" s="77"/>
    </row>
    <row r="210" ht="15.75" customHeight="1">
      <c r="F210" s="77"/>
      <c r="K210" s="77"/>
      <c r="O210" s="77"/>
      <c r="T210" s="77"/>
      <c r="X210" s="77"/>
      <c r="AC210" s="77"/>
      <c r="AH210" s="77"/>
      <c r="AM210" s="77"/>
      <c r="AR210" s="77"/>
    </row>
    <row r="211" ht="15.75" customHeight="1">
      <c r="F211" s="77"/>
      <c r="K211" s="77"/>
      <c r="O211" s="77"/>
      <c r="T211" s="77"/>
      <c r="X211" s="77"/>
      <c r="AC211" s="77"/>
      <c r="AH211" s="77"/>
      <c r="AM211" s="77"/>
      <c r="AR211" s="77"/>
    </row>
    <row r="212" ht="15.75" customHeight="1">
      <c r="F212" s="77"/>
      <c r="K212" s="77"/>
      <c r="O212" s="77"/>
      <c r="T212" s="77"/>
      <c r="X212" s="77"/>
      <c r="AC212" s="77"/>
      <c r="AH212" s="77"/>
      <c r="AM212" s="77"/>
      <c r="AR212" s="77"/>
    </row>
    <row r="213" ht="15.75" customHeight="1">
      <c r="F213" s="77"/>
      <c r="K213" s="77"/>
      <c r="O213" s="77"/>
      <c r="T213" s="77"/>
      <c r="X213" s="77"/>
      <c r="AC213" s="77"/>
      <c r="AH213" s="77"/>
      <c r="AM213" s="77"/>
      <c r="AR213" s="77"/>
    </row>
    <row r="214" ht="15.75" customHeight="1">
      <c r="F214" s="77"/>
      <c r="K214" s="77"/>
      <c r="O214" s="77"/>
      <c r="T214" s="77"/>
      <c r="X214" s="77"/>
      <c r="AC214" s="77"/>
      <c r="AH214" s="77"/>
      <c r="AM214" s="77"/>
      <c r="AR214" s="77"/>
    </row>
    <row r="215" ht="15.75" customHeight="1">
      <c r="F215" s="77"/>
      <c r="K215" s="77"/>
      <c r="O215" s="77"/>
      <c r="T215" s="77"/>
      <c r="X215" s="77"/>
      <c r="AC215" s="77"/>
      <c r="AH215" s="77"/>
      <c r="AM215" s="77"/>
      <c r="AR215" s="77"/>
    </row>
    <row r="216" ht="15.75" customHeight="1">
      <c r="F216" s="77"/>
      <c r="K216" s="77"/>
      <c r="O216" s="77"/>
      <c r="T216" s="77"/>
      <c r="X216" s="77"/>
      <c r="AC216" s="77"/>
      <c r="AH216" s="77"/>
      <c r="AM216" s="77"/>
      <c r="AR216" s="77"/>
    </row>
    <row r="217" ht="15.75" customHeight="1">
      <c r="F217" s="77"/>
      <c r="K217" s="77"/>
      <c r="O217" s="77"/>
      <c r="T217" s="77"/>
      <c r="X217" s="77"/>
      <c r="AC217" s="77"/>
      <c r="AH217" s="77"/>
      <c r="AM217" s="77"/>
      <c r="AR217" s="77"/>
    </row>
    <row r="218" ht="15.75" customHeight="1">
      <c r="F218" s="77"/>
      <c r="K218" s="77"/>
      <c r="O218" s="77"/>
      <c r="T218" s="77"/>
      <c r="X218" s="77"/>
      <c r="AC218" s="77"/>
      <c r="AH218" s="77"/>
      <c r="AM218" s="77"/>
      <c r="AR218" s="77"/>
    </row>
    <row r="219" ht="15.75" customHeight="1">
      <c r="F219" s="77"/>
      <c r="K219" s="77"/>
      <c r="O219" s="77"/>
      <c r="T219" s="77"/>
      <c r="X219" s="77"/>
      <c r="AC219" s="77"/>
      <c r="AH219" s="77"/>
      <c r="AM219" s="77"/>
      <c r="AR219" s="77"/>
    </row>
    <row r="220" ht="15.75" customHeight="1">
      <c r="F220" s="77"/>
      <c r="K220" s="77"/>
      <c r="O220" s="77"/>
      <c r="T220" s="77"/>
      <c r="X220" s="77"/>
      <c r="AC220" s="77"/>
      <c r="AH220" s="77"/>
      <c r="AM220" s="77"/>
      <c r="AR220" s="77"/>
    </row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Y3:AC3"/>
    <mergeCell ref="AD3:AH3"/>
    <mergeCell ref="AI3:AM3"/>
    <mergeCell ref="AN3:AR3"/>
    <mergeCell ref="A1:AR1"/>
    <mergeCell ref="B2:AR2"/>
    <mergeCell ref="B3:F3"/>
    <mergeCell ref="G3:K3"/>
    <mergeCell ref="L3:O3"/>
    <mergeCell ref="P3:T3"/>
    <mergeCell ref="U3:X3"/>
  </mergeCells>
  <printOptions/>
  <pageMargins bottom="0.75" footer="0.0" header="0.0" left="0.7" right="0.7" top="0.75"/>
  <pageSetup orientation="landscape"/>
  <drawing r:id="rId1"/>
</worksheet>
</file>